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5570" windowHeight="10995"/>
  </bookViews>
  <sheets>
    <sheet name="Key Financials" sheetId="15" r:id="rId1"/>
    <sheet name="B2C KPIs" sheetId="10" r:id="rId2"/>
    <sheet name="B2B KPIs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</externalReferences>
  <definedNames>
    <definedName name="\B">[1]B!$M$1:$M$3</definedName>
    <definedName name="\C">[2]C!$M$1:$M$3</definedName>
    <definedName name="\D" localSheetId="2">[3]LBO!#REF!</definedName>
    <definedName name="\D" localSheetId="0">[3]LBO!#REF!</definedName>
    <definedName name="\D">[3]LBO!#REF!</definedName>
    <definedName name="\M" localSheetId="2">[3]LBO!#REF!</definedName>
    <definedName name="\M">[3]LBO!#REF!</definedName>
    <definedName name="\P" localSheetId="2">[3]LBO!#REF!</definedName>
    <definedName name="\P">[3]LBO!#REF!</definedName>
    <definedName name="\R" localSheetId="2">[3]LBO!#REF!</definedName>
    <definedName name="\R">[3]LBO!#REF!</definedName>
    <definedName name="\S" localSheetId="2">[3]LBO!#REF!</definedName>
    <definedName name="\S">[3]LBO!#REF!</definedName>
    <definedName name="\U" localSheetId="2">[3]LBO!#REF!</definedName>
    <definedName name="\U">[3]LBO!#REF!</definedName>
    <definedName name="___bb1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_bb1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_BB13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_bb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_das2" hidden="1">{#N/A,#N/A,TRUE,"Cover";#N/A,#N/A,TRUE,"Summary";#N/A,#N/A,TRUE,"P&amp;L";#N/A,#N/A,TRUE,"CF";#N/A,#N/A,TRUE,"BS";#N/A,#N/A,TRUE,"BS_Assumptions";#N/A,#N/A,TRUE,"GSM1800 - Revenues";#N/A,#N/A,TRUE,"Int'l - Revenues";#N/A,#N/A,TRUE,"Domestic Trunk - Revenues";#N/A,#N/A,TRUE,"Interconnection Charges";#N/A,#N/A,TRUE,"Cost of Service";#N/A,#N/A,TRUE,"Handset Cost";#N/A,#N/A,TRUE,"Op. Expenses";#N/A,#N/A,TRUE,"Debt Schedule";#N/A,#N/A,TRUE,"Capex";#N/A,#N/A,TRUE,"Fixed Assets &amp; Def. Exp.";#N/A,#N/A,TRUE,"Deprec. &amp; Amort.";#N/A,#N/A,TRUE,"Capital Allowance";#N/A,#N/A,TRUE,"Tax Schedule";#N/A,#N/A,TRUE,"P&amp;L (GSM1800)";#N/A,#N/A,TRUE,"P&amp;L (PSTN&amp;EQUAL ACCESS)";#N/A,#N/A,TRUE,"P&amp;L (IDD)";#N/A,#N/A,TRUE,"DCF"}</definedName>
    <definedName name="___DCF1" hidden="1">{#N/A,#N/A,FALSE,"DCF Summary";#N/A,#N/A,FALSE,"Casema";#N/A,#N/A,FALSE,"Casema NoTel";#N/A,#N/A,FALSE,"UK";#N/A,#N/A,FALSE,"RCF";#N/A,#N/A,FALSE,"Intercable CZ";#N/A,#N/A,FALSE,"Interkabel P"}</definedName>
    <definedName name="___TVA15">'[4]STATS LUX 2008 2009'!$9:$9</definedName>
    <definedName name="___x2">'[5]Statistics operations'!$A$129:$IV$129</definedName>
    <definedName name="___xf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123Graph_D" localSheetId="2" hidden="1">[6]Proforma!#REF!</definedName>
    <definedName name="__123Graph_D" localSheetId="0" hidden="1">[6]Proforma!#REF!</definedName>
    <definedName name="__123Graph_D" hidden="1">[6]Proforma!#REF!</definedName>
    <definedName name="__Acq1" localSheetId="2">#REF!</definedName>
    <definedName name="__Acq1" localSheetId="0">#REF!</definedName>
    <definedName name="__Acq1">#REF!</definedName>
    <definedName name="__Acq2" localSheetId="2">#REF!</definedName>
    <definedName name="__Acq2" localSheetId="0">#REF!</definedName>
    <definedName name="__Acq2">#REF!</definedName>
    <definedName name="__Acq3" localSheetId="2">#REF!</definedName>
    <definedName name="__Acq3" localSheetId="0">#REF!</definedName>
    <definedName name="__Acq3">#REF!</definedName>
    <definedName name="__Acq4" localSheetId="2">#REF!</definedName>
    <definedName name="__Acq4" localSheetId="0">#REF!</definedName>
    <definedName name="__Acq4">#REF!</definedName>
    <definedName name="__aud2" localSheetId="2">[7]Sensetivities!#REF!</definedName>
    <definedName name="__aud2" localSheetId="0">[7]Sensetivities!#REF!</definedName>
    <definedName name="__aud2">[7]Sensetivities!#REF!</definedName>
    <definedName name="__Avr2006" localSheetId="2">#REF!</definedName>
    <definedName name="__Avr2006" localSheetId="0">#REF!</definedName>
    <definedName name="__Avr2006">#REF!</definedName>
    <definedName name="__bb1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bb1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bb12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bb1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BB13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BB13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bb2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bb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cov1" localSheetId="2">#REF!</definedName>
    <definedName name="__cov1" localSheetId="0">#REF!</definedName>
    <definedName name="__cov1">#REF!</definedName>
    <definedName name="__cov2" localSheetId="2">#REF!</definedName>
    <definedName name="__cov2" localSheetId="0">#REF!</definedName>
    <definedName name="__cov2">#REF!</definedName>
    <definedName name="__cov3" localSheetId="2">#REF!</definedName>
    <definedName name="__cov3" localSheetId="0">#REF!</definedName>
    <definedName name="__cov3">#REF!</definedName>
    <definedName name="__cov4" localSheetId="2">#REF!</definedName>
    <definedName name="__cov4" localSheetId="0">#REF!</definedName>
    <definedName name="__cov4">#REF!</definedName>
    <definedName name="__das2" localSheetId="0" hidden="1">{#N/A,#N/A,TRUE,"Cover";#N/A,#N/A,TRUE,"Summary";#N/A,#N/A,TRUE,"P&amp;L";#N/A,#N/A,TRUE,"CF";#N/A,#N/A,TRUE,"BS";#N/A,#N/A,TRUE,"BS_Assumptions";#N/A,#N/A,TRUE,"GSM1800 - Revenues";#N/A,#N/A,TRUE,"Int'l - Revenues";#N/A,#N/A,TRUE,"Domestic Trunk - Revenues";#N/A,#N/A,TRUE,"Interconnection Charges";#N/A,#N/A,TRUE,"Cost of Service";#N/A,#N/A,TRUE,"Handset Cost";#N/A,#N/A,TRUE,"Op. Expenses";#N/A,#N/A,TRUE,"Debt Schedule";#N/A,#N/A,TRUE,"Capex";#N/A,#N/A,TRUE,"Fixed Assets &amp; Def. Exp.";#N/A,#N/A,TRUE,"Deprec. &amp; Amort.";#N/A,#N/A,TRUE,"Capital Allowance";#N/A,#N/A,TRUE,"Tax Schedule";#N/A,#N/A,TRUE,"P&amp;L (GSM1800)";#N/A,#N/A,TRUE,"P&amp;L (PSTN&amp;EQUAL ACCESS)";#N/A,#N/A,TRUE,"P&amp;L (IDD)";#N/A,#N/A,TRUE,"DCF"}</definedName>
    <definedName name="__das2" hidden="1">{#N/A,#N/A,TRUE,"Cover";#N/A,#N/A,TRUE,"Summary";#N/A,#N/A,TRUE,"P&amp;L";#N/A,#N/A,TRUE,"CF";#N/A,#N/A,TRUE,"BS";#N/A,#N/A,TRUE,"BS_Assumptions";#N/A,#N/A,TRUE,"GSM1800 - Revenues";#N/A,#N/A,TRUE,"Int'l - Revenues";#N/A,#N/A,TRUE,"Domestic Trunk - Revenues";#N/A,#N/A,TRUE,"Interconnection Charges";#N/A,#N/A,TRUE,"Cost of Service";#N/A,#N/A,TRUE,"Handset Cost";#N/A,#N/A,TRUE,"Op. Expenses";#N/A,#N/A,TRUE,"Debt Schedule";#N/A,#N/A,TRUE,"Capex";#N/A,#N/A,TRUE,"Fixed Assets &amp; Def. Exp.";#N/A,#N/A,TRUE,"Deprec. &amp; Amort.";#N/A,#N/A,TRUE,"Capital Allowance";#N/A,#N/A,TRUE,"Tax Schedule";#N/A,#N/A,TRUE,"P&amp;L (GSM1800)";#N/A,#N/A,TRUE,"P&amp;L (PSTN&amp;EQUAL ACCESS)";#N/A,#N/A,TRUE,"P&amp;L (IDD)";#N/A,#N/A,TRUE,"DCF"}</definedName>
    <definedName name="__DCF1" localSheetId="0" hidden="1">{#N/A,#N/A,FALSE,"DCF Summary";#N/A,#N/A,FALSE,"Casema";#N/A,#N/A,FALSE,"Casema NoTel";#N/A,#N/A,FALSE,"UK";#N/A,#N/A,FALSE,"RCF";#N/A,#N/A,FALSE,"Intercable CZ";#N/A,#N/A,FALSE,"Interkabel P"}</definedName>
    <definedName name="__DCF1" hidden="1">{#N/A,#N/A,FALSE,"DCF Summary";#N/A,#N/A,FALSE,"Casema";#N/A,#N/A,FALSE,"Casema NoTel";#N/A,#N/A,FALSE,"UK";#N/A,#N/A,FALSE,"RCF";#N/A,#N/A,FALSE,"Intercable CZ";#N/A,#N/A,FALSE,"Interkabel P"}</definedName>
    <definedName name="__dd2">'[8]OPERATIONS - STATISTICS EV'!$A$26:$IV$26</definedName>
    <definedName name="__DTy97">[9]Fixed!$O$80</definedName>
    <definedName name="__DTy98">[9]Fixed!$O$81</definedName>
    <definedName name="__EPS01">[10]FS!$H$66</definedName>
    <definedName name="__EPS02">[11]FS!$I$66</definedName>
    <definedName name="__EPS03">[11]FS!$J$66</definedName>
    <definedName name="__EPS98">[10]FS!$E$66</definedName>
    <definedName name="__EPS99">[10]FS!$F$66</definedName>
    <definedName name="__Fev2006" localSheetId="2">#REF!</definedName>
    <definedName name="__Fev2006" localSheetId="0">#REF!</definedName>
    <definedName name="__Fev2006">#REF!</definedName>
    <definedName name="__gro1" localSheetId="2">'[12]Fixed assets'!#REF!</definedName>
    <definedName name="__gro1" localSheetId="0">'[12]Fixed assets'!#REF!</definedName>
    <definedName name="__gro1">'[12]Fixed assets'!#REF!</definedName>
    <definedName name="__gro3" localSheetId="2">'[12]Fixed assets'!#REF!</definedName>
    <definedName name="__gro3">'[12]Fixed assets'!#REF!</definedName>
    <definedName name="__gro4" localSheetId="2">'[12]Fixed assets'!#REF!</definedName>
    <definedName name="__gro4">'[12]Fixed assets'!#REF!</definedName>
    <definedName name="__gwp94">'[12]Balance-Pre'!$B$19</definedName>
    <definedName name="__Imm01" localSheetId="2">[13]Ingresos!#REF!</definedName>
    <definedName name="__Imm01" localSheetId="0">[13]Ingresos!#REF!</definedName>
    <definedName name="__Imm01">[13]Ingresos!#REF!</definedName>
    <definedName name="__Imm02" localSheetId="2">[13]Ingresos!#REF!</definedName>
    <definedName name="__Imm02">[13]Ingresos!#REF!</definedName>
    <definedName name="__Imm03" localSheetId="2">[13]Ingresos!#REF!</definedName>
    <definedName name="__Imm03">[13]Ingresos!#REF!</definedName>
    <definedName name="__Imm04" localSheetId="2">[13]Ingresos!#REF!</definedName>
    <definedName name="__Imm04">[13]Ingresos!#REF!</definedName>
    <definedName name="__Imm05" localSheetId="2">[13]Ingresos!#REF!</definedName>
    <definedName name="__Imm05">[13]Ingresos!#REF!</definedName>
    <definedName name="__Imm06" localSheetId="2">[13]Ingresos!#REF!</definedName>
    <definedName name="__Imm06">[13]Ingresos!#REF!</definedName>
    <definedName name="__Imm07" localSheetId="2">[13]Ingresos!#REF!</definedName>
    <definedName name="__Imm07">[13]Ingresos!#REF!</definedName>
    <definedName name="__Imm08" localSheetId="2">[13]Ingresos!#REF!</definedName>
    <definedName name="__Imm08">[13]Ingresos!#REF!</definedName>
    <definedName name="__Imm09" localSheetId="2">[13]Ingresos!#REF!</definedName>
    <definedName name="__Imm09">[13]Ingresos!#REF!</definedName>
    <definedName name="__Imm95" localSheetId="2">[13]Ingresos!#REF!</definedName>
    <definedName name="__Imm95">[13]Ingresos!#REF!</definedName>
    <definedName name="__Imm96" localSheetId="2">[13]Ingresos!#REF!</definedName>
    <definedName name="__Imm96">[13]Ingresos!#REF!</definedName>
    <definedName name="__Imm97" localSheetId="2">[13]Ingresos!#REF!</definedName>
    <definedName name="__Imm97">[13]Ingresos!#REF!</definedName>
    <definedName name="__Imm98" localSheetId="2">[13]Ingresos!#REF!</definedName>
    <definedName name="__Imm98">[13]Ingresos!#REF!</definedName>
    <definedName name="__Imm99" localSheetId="2">[13]Ingresos!#REF!</definedName>
    <definedName name="__Imm99">[13]Ingresos!#REF!</definedName>
    <definedName name="__Jan2006" localSheetId="2">#REF!</definedName>
    <definedName name="__Jan2006" localSheetId="0">#REF!</definedName>
    <definedName name="__Jan2006">#REF!</definedName>
    <definedName name="__Jun2006" localSheetId="2">#REF!</definedName>
    <definedName name="__Jun2006" localSheetId="0">#REF!</definedName>
    <definedName name="__Jun2006">#REF!</definedName>
    <definedName name="__L" localSheetId="2">'[14]Fleet &amp; Costs'!#REF!</definedName>
    <definedName name="__L" localSheetId="0">'[14]Fleet &amp; Costs'!#REF!</definedName>
    <definedName name="__L">'[14]Fleet &amp; Costs'!#REF!</definedName>
    <definedName name="__Mai2006" localSheetId="2">#REF!</definedName>
    <definedName name="__Mai2006" localSheetId="0">#REF!</definedName>
    <definedName name="__Mai2006">#REF!</definedName>
    <definedName name="__Mar2006" localSheetId="2">#REF!</definedName>
    <definedName name="__Mar2006" localSheetId="0">#REF!</definedName>
    <definedName name="__Mar2006">#REF!</definedName>
    <definedName name="__nav94">'[12]Balance-Pre'!$G$19</definedName>
    <definedName name="__nd97">[15]Parent!$E$342</definedName>
    <definedName name="__nd99">[15]Parent!$G$342</definedName>
    <definedName name="__NI01">[11]FS!$H$62</definedName>
    <definedName name="__NI02">[11]FS!$I$62</definedName>
    <definedName name="__NI03">[11]FS!$J$62</definedName>
    <definedName name="__NI98">[11]FS!$E$62</definedName>
    <definedName name="__NI99">[11]FS!$F$62</definedName>
    <definedName name="__op2" localSheetId="2">[7]Sensetivities!#REF!</definedName>
    <definedName name="__op2" localSheetId="0">[7]Sensetivities!#REF!</definedName>
    <definedName name="__op2">[7]Sensetivities!#REF!</definedName>
    <definedName name="__pe94">'[12]Balance-Pre'!$D$19</definedName>
    <definedName name="__pe95">'[12]Balance-Pre'!$E$19</definedName>
    <definedName name="__PTy97">[9]Fixed!$O$110</definedName>
    <definedName name="__PTy98">[9]Fixed!$O$111</definedName>
    <definedName name="__TDy97">[9]Fixed!$O$71</definedName>
    <definedName name="__TIy97" localSheetId="2">[9]Fixed!#REF!</definedName>
    <definedName name="__TIy97" localSheetId="0">[9]Fixed!#REF!</definedName>
    <definedName name="__TIy97">[9]Fixed!#REF!</definedName>
    <definedName name="__TIy98" localSheetId="2">[9]Fixed!#REF!</definedName>
    <definedName name="__TIy98">[9]Fixed!#REF!</definedName>
    <definedName name="__TVA15">'[16]STATS LUX 2008'!$A$9:$IV$9</definedName>
    <definedName name="__TVA20" localSheetId="2">#REF!</definedName>
    <definedName name="__TVA20" localSheetId="0">#REF!</definedName>
    <definedName name="__TVA20">#REF!</definedName>
    <definedName name="__TVA5" localSheetId="2">#REF!</definedName>
    <definedName name="__TVA5" localSheetId="0">#REF!</definedName>
    <definedName name="__TVA5">#REF!</definedName>
    <definedName name="__war1" localSheetId="2">#REF!</definedName>
    <definedName name="__war1" localSheetId="0">#REF!</definedName>
    <definedName name="__war1">#REF!</definedName>
    <definedName name="__war2" localSheetId="2">#REF!</definedName>
    <definedName name="__war2" localSheetId="0">#REF!</definedName>
    <definedName name="__war2">#REF!</definedName>
    <definedName name="__x2">'[17]Statistics operations'!$A$129:$IV$129</definedName>
    <definedName name="__xEV2">'[18]Statistics operations'!$A$129:$IV$129</definedName>
    <definedName name="__xf2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_xf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1_0g" localSheetId="2">[19]CSCCincSKR!#REF!</definedName>
    <definedName name="_1_0g">[19]CSCCincSKR!#REF!</definedName>
    <definedName name="_101ÿ_0CAPEX_Civil_Wo" localSheetId="2">#REF!</definedName>
    <definedName name="_101ÿ_0CAPEX_Civil_Wo" localSheetId="0">#REF!</definedName>
    <definedName name="_101ÿ_0CAPEX_Civil_Wo">#REF!</definedName>
    <definedName name="_102ÿ_0CAPEX_Civil_Wo" localSheetId="2">#REF!</definedName>
    <definedName name="_102ÿ_0CAPEX_Civil_Wo" localSheetId="0">#REF!</definedName>
    <definedName name="_102ÿ_0CAPEX_Civil_Wo">#REF!</definedName>
    <definedName name="_10ÿ_0CAPEX_Equipm" localSheetId="2">#REF!</definedName>
    <definedName name="_10ÿ_0CAPEX_Equipm" localSheetId="0">#REF!</definedName>
    <definedName name="_10ÿ_0CAPEX_Equipm">#REF!</definedName>
    <definedName name="_119ÿ_0CAPEX_computer_softw" localSheetId="2">#REF!</definedName>
    <definedName name="_119ÿ_0CAPEX_computer_softw" localSheetId="0">#REF!</definedName>
    <definedName name="_119ÿ_0CAPEX_computer_softw">#REF!</definedName>
    <definedName name="_11ÿ_0CAPEX_Gateway_Equipm" localSheetId="2">#REF!</definedName>
    <definedName name="_11ÿ_0CAPEX_Gateway_Equipm" localSheetId="0">#REF!</definedName>
    <definedName name="_11ÿ_0CAPEX_Gateway_Equipm">#REF!</definedName>
    <definedName name="_120ÿ_0CAPEX_computer_softw" localSheetId="2">#REF!</definedName>
    <definedName name="_120ÿ_0CAPEX_computer_softw" localSheetId="0">#REF!</definedName>
    <definedName name="_120ÿ_0CAPEX_computer_softw">#REF!</definedName>
    <definedName name="_12ÿ_0CAPEX_Licence_" localSheetId="2">#REF!</definedName>
    <definedName name="_12ÿ_0CAPEX_Licence_" localSheetId="0">#REF!</definedName>
    <definedName name="_12ÿ_0CAPEX_Licence_">#REF!</definedName>
    <definedName name="_137ÿ_0CAPEX_Equipm" localSheetId="2">#REF!</definedName>
    <definedName name="_137ÿ_0CAPEX_Equipm" localSheetId="0">#REF!</definedName>
    <definedName name="_137ÿ_0CAPEX_Equipm">#REF!</definedName>
    <definedName name="_138ÿ_0CAPEX_Equipm" localSheetId="2">#REF!</definedName>
    <definedName name="_138ÿ_0CAPEX_Equipm" localSheetId="0">#REF!</definedName>
    <definedName name="_138ÿ_0CAPEX_Equipm">#REF!</definedName>
    <definedName name="_13ÿ_0CAPEX_Microw" localSheetId="2">#REF!</definedName>
    <definedName name="_13ÿ_0CAPEX_Microw" localSheetId="0">#REF!</definedName>
    <definedName name="_13ÿ_0CAPEX_Microw">#REF!</definedName>
    <definedName name="_14ÿ_0CAPEX_office_furnit" localSheetId="2">#REF!</definedName>
    <definedName name="_14ÿ_0CAPEX_office_furnit" localSheetId="0">#REF!</definedName>
    <definedName name="_14ÿ_0CAPEX_office_furnit">#REF!</definedName>
    <definedName name="_155ÿ_0CAPEX_Gateway_Equipm" localSheetId="2">#REF!</definedName>
    <definedName name="_155ÿ_0CAPEX_Gateway_Equipm" localSheetId="0">#REF!</definedName>
    <definedName name="_155ÿ_0CAPEX_Gateway_Equipm">#REF!</definedName>
    <definedName name="_156ÿ_0CAPEX_Gateway_Equipm" localSheetId="2">#REF!</definedName>
    <definedName name="_156ÿ_0CAPEX_Gateway_Equipm" localSheetId="0">#REF!</definedName>
    <definedName name="_156ÿ_0CAPEX_Gateway_Equipm">#REF!</definedName>
    <definedName name="_15ÿ_0CAPEX_Subscri" localSheetId="2">#REF!</definedName>
    <definedName name="_15ÿ_0CAPEX_Subscri" localSheetId="0">#REF!</definedName>
    <definedName name="_15ÿ_0CAPEX_Subscri">#REF!</definedName>
    <definedName name="_16ÿ_0Cum._Invest_bill" localSheetId="2">#REF!</definedName>
    <definedName name="_16ÿ_0Cum._Invest_bill" localSheetId="0">#REF!</definedName>
    <definedName name="_16ÿ_0Cum._Invest_bill">#REF!</definedName>
    <definedName name="_17_0g" localSheetId="2">[20]CSCCincSKR!#REF!</definedName>
    <definedName name="_17_0g" localSheetId="0">[20]CSCCincSKR!#REF!</definedName>
    <definedName name="_17_0g">[20]CSCCincSKR!#REF!</definedName>
    <definedName name="_173ÿ_0CAPEX_Licence_" localSheetId="2">#REF!</definedName>
    <definedName name="_173ÿ_0CAPEX_Licence_" localSheetId="0">#REF!</definedName>
    <definedName name="_173ÿ_0CAPEX_Licence_">#REF!</definedName>
    <definedName name="_174ÿ_0CAPEX_Licence_" localSheetId="2">#REF!</definedName>
    <definedName name="_174ÿ_0CAPEX_Licence_" localSheetId="0">#REF!</definedName>
    <definedName name="_174ÿ_0CAPEX_Licence_">#REF!</definedName>
    <definedName name="_17ÿ_0Depr_base_bill" localSheetId="2">#REF!</definedName>
    <definedName name="_17ÿ_0Depr_base_bill" localSheetId="0">#REF!</definedName>
    <definedName name="_17ÿ_0Depr_base_bill">#REF!</definedName>
    <definedName name="_18_0g" localSheetId="2">[6]CSCCincSKR!#REF!</definedName>
    <definedName name="_18_0g" localSheetId="0">[6]CSCCincSKR!#REF!</definedName>
    <definedName name="_18_0g">[6]CSCCincSKR!#REF!</definedName>
    <definedName name="_18ÿ_0Depr_base_equipm" localSheetId="2">#REF!</definedName>
    <definedName name="_18ÿ_0Depr_base_equipm" localSheetId="0">#REF!</definedName>
    <definedName name="_18ÿ_0Depr_base_equipm">#REF!</definedName>
    <definedName name="_191ÿ_0CAPEX_Microw" localSheetId="2">#REF!</definedName>
    <definedName name="_191ÿ_0CAPEX_Microw" localSheetId="0">#REF!</definedName>
    <definedName name="_191ÿ_0CAPEX_Microw">#REF!</definedName>
    <definedName name="_192ÿ_0CAPEX_Microw" localSheetId="2">#REF!</definedName>
    <definedName name="_192ÿ_0CAPEX_Microw" localSheetId="0">#REF!</definedName>
    <definedName name="_192ÿ_0CAPEX_Microw">#REF!</definedName>
    <definedName name="_19ÿ_0Depr_bill" localSheetId="2">#REF!</definedName>
    <definedName name="_19ÿ_0Depr_bill" localSheetId="0">#REF!</definedName>
    <definedName name="_19ÿ_0Depr_bill">#REF!</definedName>
    <definedName name="_2_0Market" localSheetId="2">[21]KPN!#REF!</definedName>
    <definedName name="_2_0Market" localSheetId="0">[21]KPN!#REF!</definedName>
    <definedName name="_2_0Market">[21]KPN!#REF!</definedName>
    <definedName name="_209ÿ_0CAPEX_office_furnit" localSheetId="2">#REF!</definedName>
    <definedName name="_209ÿ_0CAPEX_office_furnit" localSheetId="0">#REF!</definedName>
    <definedName name="_209ÿ_0CAPEX_office_furnit">#REF!</definedName>
    <definedName name="_20ÿ_0Depr_civil_wo" localSheetId="2">#REF!</definedName>
    <definedName name="_20ÿ_0Depr_civil_wo" localSheetId="0">#REF!</definedName>
    <definedName name="_20ÿ_0Depr_civil_wo">#REF!</definedName>
    <definedName name="_21_0Market" localSheetId="2">[21]KPN!#REF!</definedName>
    <definedName name="_21_0Market" localSheetId="0">[21]KPN!#REF!</definedName>
    <definedName name="_21_0Market">[21]KPN!#REF!</definedName>
    <definedName name="_210ÿ_0CAPEX_office_furnit" localSheetId="2">#REF!</definedName>
    <definedName name="_210ÿ_0CAPEX_office_furnit" localSheetId="0">#REF!</definedName>
    <definedName name="_210ÿ_0CAPEX_office_furnit">#REF!</definedName>
    <definedName name="_21ÿ_0Depr_computer_softw" localSheetId="2">#REF!</definedName>
    <definedName name="_21ÿ_0Depr_computer_softw" localSheetId="0">#REF!</definedName>
    <definedName name="_21ÿ_0Depr_computer_softw">#REF!</definedName>
    <definedName name="_227ÿ_0CAPEX_Subscri" localSheetId="2">#REF!</definedName>
    <definedName name="_227ÿ_0CAPEX_Subscri" localSheetId="0">#REF!</definedName>
    <definedName name="_227ÿ_0CAPEX_Subscri">#REF!</definedName>
    <definedName name="_228ÿ_0CAPEX_Subscri" localSheetId="2">#REF!</definedName>
    <definedName name="_228ÿ_0CAPEX_Subscri" localSheetId="0">#REF!</definedName>
    <definedName name="_228ÿ_0CAPEX_Subscri">#REF!</definedName>
    <definedName name="_22ÿ_0Depr_equipm" localSheetId="2">#REF!</definedName>
    <definedName name="_22ÿ_0Depr_equipm" localSheetId="0">#REF!</definedName>
    <definedName name="_22ÿ_0Depr_equipm">#REF!</definedName>
    <definedName name="_23ÿ_0Depr_lice" localSheetId="2">#REF!</definedName>
    <definedName name="_23ÿ_0Depr_lice" localSheetId="0">#REF!</definedName>
    <definedName name="_23ÿ_0Depr_lice">#REF!</definedName>
    <definedName name="_245ÿ_0Cum._Invest_bill" localSheetId="2">#REF!</definedName>
    <definedName name="_245ÿ_0Cum._Invest_bill" localSheetId="0">#REF!</definedName>
    <definedName name="_245ÿ_0Cum._Invest_bill">#REF!</definedName>
    <definedName name="_246ÿ_0Cum._Invest_bill" localSheetId="2">#REF!</definedName>
    <definedName name="_246ÿ_0Cum._Invest_bill" localSheetId="0">#REF!</definedName>
    <definedName name="_246ÿ_0Cum._Invest_bill">#REF!</definedName>
    <definedName name="_24B_0Working_pr" localSheetId="2">[21]KPN!#REF!</definedName>
    <definedName name="_24B_0Working_pr" localSheetId="0">[21]KPN!#REF!</definedName>
    <definedName name="_24B_0Working_pr">[21]KPN!#REF!</definedName>
    <definedName name="_24ÿ_0Depr_office_furnit" localSheetId="2">#REF!</definedName>
    <definedName name="_24ÿ_0Depr_office_furnit" localSheetId="0">#REF!</definedName>
    <definedName name="_24ÿ_0Depr_office_furnit">#REF!</definedName>
    <definedName name="_25ÿ_0GSM_In" localSheetId="2">#REF!</definedName>
    <definedName name="_25ÿ_0GSM_In" localSheetId="0">#REF!</definedName>
    <definedName name="_25ÿ_0GSM_In">#REF!</definedName>
    <definedName name="_263ÿ_0Depr_base_bill" localSheetId="2">#REF!</definedName>
    <definedName name="_263ÿ_0Depr_base_bill" localSheetId="0">#REF!</definedName>
    <definedName name="_263ÿ_0Depr_base_bill">#REF!</definedName>
    <definedName name="_264ÿ_0Depr_base_bill" localSheetId="2">#REF!</definedName>
    <definedName name="_264ÿ_0Depr_base_bill" localSheetId="0">#REF!</definedName>
    <definedName name="_264ÿ_0Depr_base_bill">#REF!</definedName>
    <definedName name="_26ÿ_0Invest" localSheetId="2">#REF!</definedName>
    <definedName name="_26ÿ_0Invest" localSheetId="0">#REF!</definedName>
    <definedName name="_26ÿ_0Invest">#REF!</definedName>
    <definedName name="_27ÿ_0Invest_" localSheetId="2">#REF!</definedName>
    <definedName name="_27ÿ_0Invest_" localSheetId="0">#REF!</definedName>
    <definedName name="_27ÿ_0Invest_">#REF!</definedName>
    <definedName name="_281ÿ_0Depr_base_equipm" localSheetId="2">#REF!</definedName>
    <definedName name="_281ÿ_0Depr_base_equipm" localSheetId="0">#REF!</definedName>
    <definedName name="_281ÿ_0Depr_base_equipm">#REF!</definedName>
    <definedName name="_282ÿ_0Depr_base_equipm" localSheetId="2">#REF!</definedName>
    <definedName name="_282ÿ_0Depr_base_equipm" localSheetId="0">#REF!</definedName>
    <definedName name="_282ÿ_0Depr_base_equipm">#REF!</definedName>
    <definedName name="_28ÿ_0Invest_Gatew" localSheetId="2">#REF!</definedName>
    <definedName name="_28ÿ_0Invest_Gatew" localSheetId="0">#REF!</definedName>
    <definedName name="_28ÿ_0Invest_Gatew">#REF!</definedName>
    <definedName name="_299ÿ_0Depr_bill" localSheetId="2">#REF!</definedName>
    <definedName name="_299ÿ_0Depr_bill" localSheetId="0">#REF!</definedName>
    <definedName name="_299ÿ_0Depr_bill">#REF!</definedName>
    <definedName name="_29D_0Working_l" localSheetId="2">[21]KPN!#REF!</definedName>
    <definedName name="_29D_0Working_l" localSheetId="0">[21]KPN!#REF!</definedName>
    <definedName name="_29D_0Working_l">[21]KPN!#REF!</definedName>
    <definedName name="_29ÿ_0Invest_Microw" localSheetId="2">#REF!</definedName>
    <definedName name="_29ÿ_0Invest_Microw" localSheetId="0">#REF!</definedName>
    <definedName name="_29ÿ_0Invest_Microw">#REF!</definedName>
    <definedName name="_300ÿ_0Depr_bill" localSheetId="2">#REF!</definedName>
    <definedName name="_300ÿ_0Depr_bill" localSheetId="0">#REF!</definedName>
    <definedName name="_300ÿ_0Depr_bill">#REF!</definedName>
    <definedName name="_30Excel_BuiltIn__FilterDatabase_8_1" localSheetId="2">#REF!</definedName>
    <definedName name="_30Excel_BuiltIn__FilterDatabase_8_1" localSheetId="0">#REF!</definedName>
    <definedName name="_30Excel_BuiltIn__FilterDatabase_8_1">#REF!</definedName>
    <definedName name="_30ÿ_0Number" localSheetId="2">#REF!</definedName>
    <definedName name="_30ÿ_0Number" localSheetId="0">#REF!</definedName>
    <definedName name="_30ÿ_0Number">#REF!</definedName>
    <definedName name="_317ÿ_0Depr_civil_wo" localSheetId="2">#REF!</definedName>
    <definedName name="_317ÿ_0Depr_civil_wo" localSheetId="0">#REF!</definedName>
    <definedName name="_317ÿ_0Depr_civil_wo">#REF!</definedName>
    <definedName name="_318ÿ_0Depr_civil_wo" localSheetId="2">#REF!</definedName>
    <definedName name="_318ÿ_0Depr_civil_wo" localSheetId="0">#REF!</definedName>
    <definedName name="_318ÿ_0Depr_civil_wo">#REF!</definedName>
    <definedName name="_31ÿ_0Number_" localSheetId="2">#REF!</definedName>
    <definedName name="_31ÿ_0Number_" localSheetId="0">#REF!</definedName>
    <definedName name="_31ÿ_0Number_">#REF!</definedName>
    <definedName name="_32ÿ_0Number_Gatew" localSheetId="2">#REF!</definedName>
    <definedName name="_32ÿ_0Number_Gatew" localSheetId="0">#REF!</definedName>
    <definedName name="_32ÿ_0Number_Gatew">#REF!</definedName>
    <definedName name="_335ÿ_0Depr_computer_softw" localSheetId="2">#REF!</definedName>
    <definedName name="_335ÿ_0Depr_computer_softw" localSheetId="0">#REF!</definedName>
    <definedName name="_335ÿ_0Depr_computer_softw">#REF!</definedName>
    <definedName name="_336ÿ_0Depr_computer_softw" localSheetId="2">#REF!</definedName>
    <definedName name="_336ÿ_0Depr_computer_softw" localSheetId="0">#REF!</definedName>
    <definedName name="_336ÿ_0Depr_computer_softw">#REF!</definedName>
    <definedName name="_33ÿ_0Number_Microw" localSheetId="2">#REF!</definedName>
    <definedName name="_33ÿ_0Number_Microw" localSheetId="0">#REF!</definedName>
    <definedName name="_33ÿ_0Number_Microw">#REF!</definedName>
    <definedName name="_34ÿ_0Price" localSheetId="2">#REF!</definedName>
    <definedName name="_34ÿ_0Price" localSheetId="0">#REF!</definedName>
    <definedName name="_34ÿ_0Price">#REF!</definedName>
    <definedName name="_353ÿ_0Depr_equipm" localSheetId="2">#REF!</definedName>
    <definedName name="_353ÿ_0Depr_equipm" localSheetId="0">#REF!</definedName>
    <definedName name="_353ÿ_0Depr_equipm">#REF!</definedName>
    <definedName name="_354ÿ_0Depr_equipm" localSheetId="2">#REF!</definedName>
    <definedName name="_354ÿ_0Depr_equipm" localSheetId="0">#REF!</definedName>
    <definedName name="_354ÿ_0Depr_equipm">#REF!</definedName>
    <definedName name="_35ÿ_0Price_" localSheetId="2">#REF!</definedName>
    <definedName name="_35ÿ_0Price_" localSheetId="0">#REF!</definedName>
    <definedName name="_35ÿ_0Price_">#REF!</definedName>
    <definedName name="_36ÿ_0Price_Gate" localSheetId="2">#REF!</definedName>
    <definedName name="_36ÿ_0Price_Gate" localSheetId="0">#REF!</definedName>
    <definedName name="_36ÿ_0Price_Gate">#REF!</definedName>
    <definedName name="_371ÿ_0Depr_lice" localSheetId="2">#REF!</definedName>
    <definedName name="_371ÿ_0Depr_lice" localSheetId="0">#REF!</definedName>
    <definedName name="_371ÿ_0Depr_lice">#REF!</definedName>
    <definedName name="_372ÿ_0Depr_lice" localSheetId="2">#REF!</definedName>
    <definedName name="_372ÿ_0Depr_lice" localSheetId="0">#REF!</definedName>
    <definedName name="_372ÿ_0Depr_lice">#REF!</definedName>
    <definedName name="_37ÿ_0Price_Microw" localSheetId="2">#REF!</definedName>
    <definedName name="_37ÿ_0Price_Microw" localSheetId="0">#REF!</definedName>
    <definedName name="_37ÿ_0Price_Microw">#REF!</definedName>
    <definedName name="_389ÿ_0Depr_office_furnit" localSheetId="2">#REF!</definedName>
    <definedName name="_389ÿ_0Depr_office_furnit" localSheetId="0">#REF!</definedName>
    <definedName name="_389ÿ_0Depr_office_furnit">#REF!</definedName>
    <definedName name="_38ÿ_0Rev_In_Ca" localSheetId="2">#REF!</definedName>
    <definedName name="_38ÿ_0Rev_In_Ca" localSheetId="0">#REF!</definedName>
    <definedName name="_38ÿ_0Rev_In_Ca">#REF!</definedName>
    <definedName name="_390ÿ_0Depr_office_furnit" localSheetId="2">#REF!</definedName>
    <definedName name="_390ÿ_0Depr_office_furnit" localSheetId="0">#REF!</definedName>
    <definedName name="_390ÿ_0Depr_office_furnit">#REF!</definedName>
    <definedName name="_39ÿ_0Tot_Fixed_Ass" localSheetId="2">#REF!</definedName>
    <definedName name="_39ÿ_0Tot_Fixed_Ass" localSheetId="0">#REF!</definedName>
    <definedName name="_39ÿ_0Tot_Fixed_Ass">#REF!</definedName>
    <definedName name="_3B_0Working_pr" localSheetId="2">[21]KPN!#REF!</definedName>
    <definedName name="_3B_0Working_pr" localSheetId="0">[21]KPN!#REF!</definedName>
    <definedName name="_3B_0Working_pr">[21]KPN!#REF!</definedName>
    <definedName name="_407ÿ_0GSM_In" localSheetId="2">#REF!</definedName>
    <definedName name="_407ÿ_0GSM_In" localSheetId="0">#REF!</definedName>
    <definedName name="_407ÿ_0GSM_In">#REF!</definedName>
    <definedName name="_408ÿ_0GSM_In" localSheetId="2">#REF!</definedName>
    <definedName name="_408ÿ_0GSM_In" localSheetId="0">#REF!</definedName>
    <definedName name="_408ÿ_0GSM_In">#REF!</definedName>
    <definedName name="_425ÿ_0Invest" localSheetId="2">#REF!</definedName>
    <definedName name="_425ÿ_0Invest" localSheetId="0">#REF!</definedName>
    <definedName name="_425ÿ_0Invest">#REF!</definedName>
    <definedName name="_426ÿ_0Invest" localSheetId="2">#REF!</definedName>
    <definedName name="_426ÿ_0Invest" localSheetId="0">#REF!</definedName>
    <definedName name="_426ÿ_0Invest">#REF!</definedName>
    <definedName name="_443ÿ_0Invest_" localSheetId="2">#REF!</definedName>
    <definedName name="_443ÿ_0Invest_" localSheetId="0">#REF!</definedName>
    <definedName name="_443ÿ_0Invest_">#REF!</definedName>
    <definedName name="_444ÿ_0Invest_" localSheetId="2">#REF!</definedName>
    <definedName name="_444ÿ_0Invest_" localSheetId="0">#REF!</definedName>
    <definedName name="_444ÿ_0Invest_">#REF!</definedName>
    <definedName name="_461ÿ_0Invest_Gatew" localSheetId="2">#REF!</definedName>
    <definedName name="_461ÿ_0Invest_Gatew" localSheetId="0">#REF!</definedName>
    <definedName name="_461ÿ_0Invest_Gatew">#REF!</definedName>
    <definedName name="_462ÿ_0Invest_Gatew" localSheetId="2">#REF!</definedName>
    <definedName name="_462ÿ_0Invest_Gatew" localSheetId="0">#REF!</definedName>
    <definedName name="_462ÿ_0Invest_Gatew">#REF!</definedName>
    <definedName name="_479ÿ_0Invest_Microw" localSheetId="2">#REF!</definedName>
    <definedName name="_479ÿ_0Invest_Microw" localSheetId="0">#REF!</definedName>
    <definedName name="_479ÿ_0Invest_Microw">#REF!</definedName>
    <definedName name="_47ÿ_0CAPEX" localSheetId="2">#REF!</definedName>
    <definedName name="_47ÿ_0CAPEX" localSheetId="0">#REF!</definedName>
    <definedName name="_47ÿ_0CAPEX">#REF!</definedName>
    <definedName name="_480ÿ_0Invest_Microw" localSheetId="2">#REF!</definedName>
    <definedName name="_480ÿ_0Invest_Microw" localSheetId="0">#REF!</definedName>
    <definedName name="_480ÿ_0Invest_Microw">#REF!</definedName>
    <definedName name="_48ÿ_0CAPEX" localSheetId="2">#REF!</definedName>
    <definedName name="_48ÿ_0CAPEX" localSheetId="0">#REF!</definedName>
    <definedName name="_48ÿ_0CAPEX">#REF!</definedName>
    <definedName name="_497ÿ_0Number" localSheetId="2">#REF!</definedName>
    <definedName name="_497ÿ_0Number" localSheetId="0">#REF!</definedName>
    <definedName name="_497ÿ_0Number">#REF!</definedName>
    <definedName name="_498ÿ_0Number" localSheetId="2">#REF!</definedName>
    <definedName name="_498ÿ_0Number" localSheetId="0">#REF!</definedName>
    <definedName name="_498ÿ_0Number">#REF!</definedName>
    <definedName name="_4D_0Working_l" localSheetId="2">[21]KPN!#REF!</definedName>
    <definedName name="_4D_0Working_l" localSheetId="0">[21]KPN!#REF!</definedName>
    <definedName name="_4D_0Working_l">[21]KPN!#REF!</definedName>
    <definedName name="_515ÿ_0Number_" localSheetId="2">#REF!</definedName>
    <definedName name="_515ÿ_0Number_" localSheetId="0">#REF!</definedName>
    <definedName name="_515ÿ_0Number_">#REF!</definedName>
    <definedName name="_516ÿ_0Number_" localSheetId="2">#REF!</definedName>
    <definedName name="_516ÿ_0Number_" localSheetId="0">#REF!</definedName>
    <definedName name="_516ÿ_0Number_">#REF!</definedName>
    <definedName name="_533ÿ_0Number_Gatew" localSheetId="2">#REF!</definedName>
    <definedName name="_533ÿ_0Number_Gatew" localSheetId="0">#REF!</definedName>
    <definedName name="_533ÿ_0Number_Gatew">#REF!</definedName>
    <definedName name="_534ÿ_0Number_Gatew" localSheetId="2">#REF!</definedName>
    <definedName name="_534ÿ_0Number_Gatew" localSheetId="0">#REF!</definedName>
    <definedName name="_534ÿ_0Number_Gatew">#REF!</definedName>
    <definedName name="_551ÿ_0Number_Microw" localSheetId="2">#REF!</definedName>
    <definedName name="_551ÿ_0Number_Microw" localSheetId="0">#REF!</definedName>
    <definedName name="_551ÿ_0Number_Microw">#REF!</definedName>
    <definedName name="_552ÿ_0Number_Microw" localSheetId="2">#REF!</definedName>
    <definedName name="_552ÿ_0Number_Microw" localSheetId="0">#REF!</definedName>
    <definedName name="_552ÿ_0Number_Microw">#REF!</definedName>
    <definedName name="_569ÿ_0Price" localSheetId="2">#REF!</definedName>
    <definedName name="_569ÿ_0Price" localSheetId="0">#REF!</definedName>
    <definedName name="_569ÿ_0Price">#REF!</definedName>
    <definedName name="_570ÿ_0Price" localSheetId="2">#REF!</definedName>
    <definedName name="_570ÿ_0Price" localSheetId="0">#REF!</definedName>
    <definedName name="_570ÿ_0Price">#REF!</definedName>
    <definedName name="_587ÿ_0Price_" localSheetId="2">#REF!</definedName>
    <definedName name="_587ÿ_0Price_" localSheetId="0">#REF!</definedName>
    <definedName name="_587ÿ_0Price_">#REF!</definedName>
    <definedName name="_588ÿ_0Price_" localSheetId="2">#REF!</definedName>
    <definedName name="_588ÿ_0Price_" localSheetId="0">#REF!</definedName>
    <definedName name="_588ÿ_0Price_">#REF!</definedName>
    <definedName name="_5ÿ_0CAPEX" localSheetId="2">#REF!</definedName>
    <definedName name="_5ÿ_0CAPEX" localSheetId="0">#REF!</definedName>
    <definedName name="_5ÿ_0CAPEX">#REF!</definedName>
    <definedName name="_605ÿ_0Price_Gate" localSheetId="2">#REF!</definedName>
    <definedName name="_605ÿ_0Price_Gate" localSheetId="0">#REF!</definedName>
    <definedName name="_605ÿ_0Price_Gate">#REF!</definedName>
    <definedName name="_606ÿ_0Price_Gate" localSheetId="2">#REF!</definedName>
    <definedName name="_606ÿ_0Price_Gate" localSheetId="0">#REF!</definedName>
    <definedName name="_606ÿ_0Price_Gate">#REF!</definedName>
    <definedName name="_623ÿ_0Price_Microw" localSheetId="2">#REF!</definedName>
    <definedName name="_623ÿ_0Price_Microw" localSheetId="0">#REF!</definedName>
    <definedName name="_623ÿ_0Price_Microw">#REF!</definedName>
    <definedName name="_624ÿ_0Price_Microw" localSheetId="2">#REF!</definedName>
    <definedName name="_624ÿ_0Price_Microw" localSheetId="0">#REF!</definedName>
    <definedName name="_624ÿ_0Price_Microw">#REF!</definedName>
    <definedName name="_641ÿ_0Rev_In_Ca" localSheetId="2">#REF!</definedName>
    <definedName name="_641ÿ_0Rev_In_Ca" localSheetId="0">#REF!</definedName>
    <definedName name="_641ÿ_0Rev_In_Ca">#REF!</definedName>
    <definedName name="_642ÿ_0Rev_In_Ca" localSheetId="2">#REF!</definedName>
    <definedName name="_642ÿ_0Rev_In_Ca" localSheetId="0">#REF!</definedName>
    <definedName name="_642ÿ_0Rev_In_Ca">#REF!</definedName>
    <definedName name="_659ÿ_0Tot_Fixed_Ass" localSheetId="2">#REF!</definedName>
    <definedName name="_659ÿ_0Tot_Fixed_Ass" localSheetId="0">#REF!</definedName>
    <definedName name="_659ÿ_0Tot_Fixed_Ass">#REF!</definedName>
    <definedName name="_65ÿ_0CAPEX_" localSheetId="2">#REF!</definedName>
    <definedName name="_65ÿ_0CAPEX_" localSheetId="0">#REF!</definedName>
    <definedName name="_65ÿ_0CAPEX_">#REF!</definedName>
    <definedName name="_660ÿ_0Tot_Fixed_Ass" localSheetId="2">#REF!</definedName>
    <definedName name="_660ÿ_0Tot_Fixed_Ass" localSheetId="0">#REF!</definedName>
    <definedName name="_660ÿ_0Tot_Fixed_Ass">#REF!</definedName>
    <definedName name="_66ÿ_0CAPEX_" localSheetId="2">#REF!</definedName>
    <definedName name="_66ÿ_0CAPEX_" localSheetId="0">#REF!</definedName>
    <definedName name="_66ÿ_0CAPEX_">#REF!</definedName>
    <definedName name="_6ÿ_0CAPEX_" localSheetId="2">#REF!</definedName>
    <definedName name="_6ÿ_0CAPEX_" localSheetId="0">#REF!</definedName>
    <definedName name="_6ÿ_0CAPEX_">#REF!</definedName>
    <definedName name="_7ÿ_0CAPEX_billing_VMS_" localSheetId="2">#REF!</definedName>
    <definedName name="_7ÿ_0CAPEX_billing_VMS_" localSheetId="0">#REF!</definedName>
    <definedName name="_7ÿ_0CAPEX_billing_VMS_">#REF!</definedName>
    <definedName name="_83ÿ_0CAPEX_billing_VMS_" localSheetId="2">#REF!</definedName>
    <definedName name="_83ÿ_0CAPEX_billing_VMS_" localSheetId="0">#REF!</definedName>
    <definedName name="_83ÿ_0CAPEX_billing_VMS_">#REF!</definedName>
    <definedName name="_84ÿ_0CAPEX_billing_VMS_" localSheetId="2">#REF!</definedName>
    <definedName name="_84ÿ_0CAPEX_billing_VMS_" localSheetId="0">#REF!</definedName>
    <definedName name="_84ÿ_0CAPEX_billing_VMS_">#REF!</definedName>
    <definedName name="_8ÿ_0CAPEX_Civil_Wo" localSheetId="2">#REF!</definedName>
    <definedName name="_8ÿ_0CAPEX_Civil_Wo" localSheetId="0">#REF!</definedName>
    <definedName name="_8ÿ_0CAPEX_Civil_Wo">#REF!</definedName>
    <definedName name="_9ÿ_0CAPEX_computer_softw" localSheetId="2">#REF!</definedName>
    <definedName name="_9ÿ_0CAPEX_computer_softw" localSheetId="0">#REF!</definedName>
    <definedName name="_9ÿ_0CAPEX_computer_softw">#REF!</definedName>
    <definedName name="_Acq1" localSheetId="2">#REF!</definedName>
    <definedName name="_Acq1" localSheetId="0">#REF!</definedName>
    <definedName name="_Acq1">#REF!</definedName>
    <definedName name="_Acq2" localSheetId="2">#REF!</definedName>
    <definedName name="_Acq2" localSheetId="0">#REF!</definedName>
    <definedName name="_Acq2">#REF!</definedName>
    <definedName name="_Acq3" localSheetId="2">#REF!</definedName>
    <definedName name="_Acq3" localSheetId="0">#REF!</definedName>
    <definedName name="_Acq3">#REF!</definedName>
    <definedName name="_Acq4" localSheetId="2">#REF!</definedName>
    <definedName name="_Acq4" localSheetId="0">#REF!</definedName>
    <definedName name="_Acq4">#REF!</definedName>
    <definedName name="_aud2" localSheetId="2">[7]Sensetivities!#REF!</definedName>
    <definedName name="_aud2" localSheetId="0">[7]Sensetivities!#REF!</definedName>
    <definedName name="_aud2">[7]Sensetivities!#REF!</definedName>
    <definedName name="_Avr2006" localSheetId="2">#REF!</definedName>
    <definedName name="_Avr2006" localSheetId="0">#REF!</definedName>
    <definedName name="_Avr2006">#REF!</definedName>
    <definedName name="_bb1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2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3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3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2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cov1" localSheetId="2">#REF!</definedName>
    <definedName name="_cov1" localSheetId="0">#REF!</definedName>
    <definedName name="_cov1">#REF!</definedName>
    <definedName name="_cov2" localSheetId="2">#REF!</definedName>
    <definedName name="_cov2" localSheetId="0">#REF!</definedName>
    <definedName name="_cov2">#REF!</definedName>
    <definedName name="_cov3" localSheetId="2">#REF!</definedName>
    <definedName name="_cov3" localSheetId="0">#REF!</definedName>
    <definedName name="_cov3">#REF!</definedName>
    <definedName name="_cov4" localSheetId="2">#REF!</definedName>
    <definedName name="_cov4" localSheetId="0">#REF!</definedName>
    <definedName name="_cov4">#REF!</definedName>
    <definedName name="_das2" localSheetId="0" hidden="1">{#N/A,#N/A,TRUE,"Cover";#N/A,#N/A,TRUE,"Summary";#N/A,#N/A,TRUE,"P&amp;L";#N/A,#N/A,TRUE,"CF";#N/A,#N/A,TRUE,"BS";#N/A,#N/A,TRUE,"BS_Assumptions";#N/A,#N/A,TRUE,"GSM1800 - Revenues";#N/A,#N/A,TRUE,"Int'l - Revenues";#N/A,#N/A,TRUE,"Domestic Trunk - Revenues";#N/A,#N/A,TRUE,"Interconnection Charges";#N/A,#N/A,TRUE,"Cost of Service";#N/A,#N/A,TRUE,"Handset Cost";#N/A,#N/A,TRUE,"Op. Expenses";#N/A,#N/A,TRUE,"Debt Schedule";#N/A,#N/A,TRUE,"Capex";#N/A,#N/A,TRUE,"Fixed Assets &amp; Def. Exp.";#N/A,#N/A,TRUE,"Deprec. &amp; Amort.";#N/A,#N/A,TRUE,"Capital Allowance";#N/A,#N/A,TRUE,"Tax Schedule";#N/A,#N/A,TRUE,"P&amp;L (GSM1800)";#N/A,#N/A,TRUE,"P&amp;L (PSTN&amp;EQUAL ACCESS)";#N/A,#N/A,TRUE,"P&amp;L (IDD)";#N/A,#N/A,TRUE,"DCF"}</definedName>
    <definedName name="_das2" hidden="1">{#N/A,#N/A,TRUE,"Cover";#N/A,#N/A,TRUE,"Summary";#N/A,#N/A,TRUE,"P&amp;L";#N/A,#N/A,TRUE,"CF";#N/A,#N/A,TRUE,"BS";#N/A,#N/A,TRUE,"BS_Assumptions";#N/A,#N/A,TRUE,"GSM1800 - Revenues";#N/A,#N/A,TRUE,"Int'l - Revenues";#N/A,#N/A,TRUE,"Domestic Trunk - Revenues";#N/A,#N/A,TRUE,"Interconnection Charges";#N/A,#N/A,TRUE,"Cost of Service";#N/A,#N/A,TRUE,"Handset Cost";#N/A,#N/A,TRUE,"Op. Expenses";#N/A,#N/A,TRUE,"Debt Schedule";#N/A,#N/A,TRUE,"Capex";#N/A,#N/A,TRUE,"Fixed Assets &amp; Def. Exp.";#N/A,#N/A,TRUE,"Deprec. &amp; Amort.";#N/A,#N/A,TRUE,"Capital Allowance";#N/A,#N/A,TRUE,"Tax Schedule";#N/A,#N/A,TRUE,"P&amp;L (GSM1800)";#N/A,#N/A,TRUE,"P&amp;L (PSTN&amp;EQUAL ACCESS)";#N/A,#N/A,TRUE,"P&amp;L (IDD)";#N/A,#N/A,TRUE,"DCF"}</definedName>
    <definedName name="_DCF1" localSheetId="0" hidden="1">{#N/A,#N/A,FALSE,"DCF Summary";#N/A,#N/A,FALSE,"Casema";#N/A,#N/A,FALSE,"Casema NoTel";#N/A,#N/A,FALSE,"UK";#N/A,#N/A,FALSE,"RCF";#N/A,#N/A,FALSE,"Intercable CZ";#N/A,#N/A,FALSE,"Interkabel P"}</definedName>
    <definedName name="_DCF1" hidden="1">{#N/A,#N/A,FALSE,"DCF Summary";#N/A,#N/A,FALSE,"Casema";#N/A,#N/A,FALSE,"Casema NoTel";#N/A,#N/A,FALSE,"UK";#N/A,#N/A,FALSE,"RCF";#N/A,#N/A,FALSE,"Intercable CZ";#N/A,#N/A,FALSE,"Interkabel P"}</definedName>
    <definedName name="_dd2">'[22]OPERATIONS - STATISTICS EV'!$A$26:$IV$26</definedName>
    <definedName name="_DTy97">[9]Fixed!$O$80</definedName>
    <definedName name="_DTy98">[9]Fixed!$O$81</definedName>
    <definedName name="_EPS01">[10]FS!$H$66</definedName>
    <definedName name="_EPS02">[11]FS!$I$66</definedName>
    <definedName name="_EPS03">[11]FS!$J$66</definedName>
    <definedName name="_EPS98">[10]FS!$E$66</definedName>
    <definedName name="_EPS99">[10]FS!$F$66</definedName>
    <definedName name="_Fev2006" localSheetId="2">#REF!</definedName>
    <definedName name="_Fev2006" localSheetId="0">#REF!</definedName>
    <definedName name="_Fev2006">#REF!</definedName>
    <definedName name="_gro1" localSheetId="2">'[12]Fixed assets'!#REF!</definedName>
    <definedName name="_gro1" localSheetId="0">'[12]Fixed assets'!#REF!</definedName>
    <definedName name="_gro1">'[12]Fixed assets'!#REF!</definedName>
    <definedName name="_gro3" localSheetId="2">'[12]Fixed assets'!#REF!</definedName>
    <definedName name="_gro3">'[12]Fixed assets'!#REF!</definedName>
    <definedName name="_gro4" localSheetId="2">'[12]Fixed assets'!#REF!</definedName>
    <definedName name="_gro4">'[12]Fixed assets'!#REF!</definedName>
    <definedName name="_gwp94">'[12]Balance-Pre'!$B$19</definedName>
    <definedName name="_Imm01" localSheetId="2">[13]Ingresos!#REF!</definedName>
    <definedName name="_Imm01" localSheetId="0">[13]Ingresos!#REF!</definedName>
    <definedName name="_Imm01">[13]Ingresos!#REF!</definedName>
    <definedName name="_Imm02" localSheetId="2">[13]Ingresos!#REF!</definedName>
    <definedName name="_Imm02">[13]Ingresos!#REF!</definedName>
    <definedName name="_Imm03" localSheetId="2">[13]Ingresos!#REF!</definedName>
    <definedName name="_Imm03">[13]Ingresos!#REF!</definedName>
    <definedName name="_Imm04" localSheetId="2">[13]Ingresos!#REF!</definedName>
    <definedName name="_Imm04">[13]Ingresos!#REF!</definedName>
    <definedName name="_Imm05" localSheetId="2">[13]Ingresos!#REF!</definedName>
    <definedName name="_Imm05">[13]Ingresos!#REF!</definedName>
    <definedName name="_Imm06" localSheetId="2">[13]Ingresos!#REF!</definedName>
    <definedName name="_Imm06">[13]Ingresos!#REF!</definedName>
    <definedName name="_Imm07" localSheetId="2">[13]Ingresos!#REF!</definedName>
    <definedName name="_Imm07">[13]Ingresos!#REF!</definedName>
    <definedName name="_Imm08" localSheetId="2">[13]Ingresos!#REF!</definedName>
    <definedName name="_Imm08">[13]Ingresos!#REF!</definedName>
    <definedName name="_Imm09" localSheetId="2">[13]Ingresos!#REF!</definedName>
    <definedName name="_Imm09">[13]Ingresos!#REF!</definedName>
    <definedName name="_Imm95" localSheetId="2">[13]Ingresos!#REF!</definedName>
    <definedName name="_Imm95">[13]Ingresos!#REF!</definedName>
    <definedName name="_Imm96" localSheetId="2">[13]Ingresos!#REF!</definedName>
    <definedName name="_Imm96">[13]Ingresos!#REF!</definedName>
    <definedName name="_Imm97" localSheetId="2">[13]Ingresos!#REF!</definedName>
    <definedName name="_Imm97">[13]Ingresos!#REF!</definedName>
    <definedName name="_Imm98" localSheetId="2">[13]Ingresos!#REF!</definedName>
    <definedName name="_Imm98">[13]Ingresos!#REF!</definedName>
    <definedName name="_Imm99" localSheetId="2">[13]Ingresos!#REF!</definedName>
    <definedName name="_Imm99">[13]Ingresos!#REF!</definedName>
    <definedName name="_Jan2006" localSheetId="2">#REF!</definedName>
    <definedName name="_Jan2006" localSheetId="0">#REF!</definedName>
    <definedName name="_Jan2006">#REF!</definedName>
    <definedName name="_Jun2006" localSheetId="2">#REF!</definedName>
    <definedName name="_Jun2006" localSheetId="0">#REF!</definedName>
    <definedName name="_Jun2006">#REF!</definedName>
    <definedName name="_Key1" localSheetId="2" hidden="1">#REF!</definedName>
    <definedName name="_Key1" localSheetId="0" hidden="1">#REF!</definedName>
    <definedName name="_Key1" hidden="1">#REF!</definedName>
    <definedName name="_L" localSheetId="2">'[23]Fleet &amp; Costs'!#REF!</definedName>
    <definedName name="_L" localSheetId="0">'[23]Fleet &amp; Costs'!#REF!</definedName>
    <definedName name="_L">'[23]Fleet &amp; Costs'!#REF!</definedName>
    <definedName name="_Mai2006" localSheetId="2">#REF!</definedName>
    <definedName name="_Mai2006" localSheetId="0">#REF!</definedName>
    <definedName name="_Mai2006">#REF!</definedName>
    <definedName name="_Mar2006" localSheetId="2">#REF!</definedName>
    <definedName name="_Mar2006" localSheetId="0">#REF!</definedName>
    <definedName name="_Mar2006">#REF!</definedName>
    <definedName name="_nav94">'[12]Balance-Pre'!$G$19</definedName>
    <definedName name="_nd97">[15]Parent!$E$342</definedName>
    <definedName name="_nd99">[15]Parent!$G$342</definedName>
    <definedName name="_NI01">[11]FS!$H$62</definedName>
    <definedName name="_NI02">[11]FS!$I$62</definedName>
    <definedName name="_NI03">[11]FS!$J$62</definedName>
    <definedName name="_NI98">[11]FS!$E$62</definedName>
    <definedName name="_NI99">[11]FS!$F$62</definedName>
    <definedName name="_op2" localSheetId="2">[7]Sensetivities!#REF!</definedName>
    <definedName name="_op2" localSheetId="0">[7]Sensetivities!#REF!</definedName>
    <definedName name="_op2">[7]Sensetivities!#REF!</definedName>
    <definedName name="_Order1" hidden="1">0</definedName>
    <definedName name="_Order2" hidden="1">0</definedName>
    <definedName name="_pe94">'[12]Balance-Pre'!$D$19</definedName>
    <definedName name="_pe95">'[12]Balance-Pre'!$E$19</definedName>
    <definedName name="_PTy97">[9]Fixed!$O$110</definedName>
    <definedName name="_PTy98">[9]Fixed!$O$111</definedName>
    <definedName name="_Table1_In1" localSheetId="2" hidden="1">'[6]#REF'!#REF!</definedName>
    <definedName name="_Table1_In1" localSheetId="0" hidden="1">'[6]#REF'!#REF!</definedName>
    <definedName name="_Table1_In1" hidden="1">'[6]#REF'!#REF!</definedName>
    <definedName name="_Table1_Out" hidden="1">'[6]#REF'!$Q$47:$R$52</definedName>
    <definedName name="_Table2_In1" localSheetId="2" hidden="1">'[6]#REF'!#REF!</definedName>
    <definedName name="_Table2_In1" localSheetId="0" hidden="1">'[6]#REF'!#REF!</definedName>
    <definedName name="_Table2_In1" hidden="1">'[6]#REF'!#REF!</definedName>
    <definedName name="_Table2_In2" hidden="1">'[6]#REF'!$M$14</definedName>
    <definedName name="_Table2_Out" hidden="1">'[6]#REF'!$C$11:$I$22</definedName>
    <definedName name="_TDy97">[9]Fixed!$O$71</definedName>
    <definedName name="_TIy97" localSheetId="2">[9]Fixed!#REF!</definedName>
    <definedName name="_TIy97" localSheetId="0">[9]Fixed!#REF!</definedName>
    <definedName name="_TIy97">[9]Fixed!#REF!</definedName>
    <definedName name="_TIy98" localSheetId="2">[9]Fixed!#REF!</definedName>
    <definedName name="_TIy98">[9]Fixed!#REF!</definedName>
    <definedName name="_TVA15">'[4]STATS LUX 2008 2009'!$A$9:$IV$9</definedName>
    <definedName name="_TVA20" localSheetId="2">#REF!</definedName>
    <definedName name="_TVA20" localSheetId="0">#REF!</definedName>
    <definedName name="_TVA20">#REF!</definedName>
    <definedName name="_TVA5" localSheetId="2">#REF!</definedName>
    <definedName name="_TVA5" localSheetId="0">#REF!</definedName>
    <definedName name="_TVA5">#REF!</definedName>
    <definedName name="_VAT20" localSheetId="2">#REF!</definedName>
    <definedName name="_VAT20" localSheetId="0">#REF!</definedName>
    <definedName name="_VAT20">#REF!</definedName>
    <definedName name="_VAT5" localSheetId="2">#REF!</definedName>
    <definedName name="_VAT5" localSheetId="0">#REF!</definedName>
    <definedName name="_VAT5">#REF!</definedName>
    <definedName name="_war1" localSheetId="2">#REF!</definedName>
    <definedName name="_war1" localSheetId="0">#REF!</definedName>
    <definedName name="_war1">#REF!</definedName>
    <definedName name="_war2" localSheetId="2">#REF!</definedName>
    <definedName name="_war2" localSheetId="0">#REF!</definedName>
    <definedName name="_war2">#REF!</definedName>
    <definedName name="_X1" localSheetId="2">#REF!</definedName>
    <definedName name="_X1" localSheetId="0">#REF!</definedName>
    <definedName name="_X1">#REF!</definedName>
    <definedName name="_X2" localSheetId="2">#REF!</definedName>
    <definedName name="_X2" localSheetId="0">#REF!</definedName>
    <definedName name="_X2">#REF!</definedName>
    <definedName name="_xEV2">'[24]Statistics operations'!$A$129:$IV$129</definedName>
    <definedName name="_xf2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xf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Y2" localSheetId="2">#REF!</definedName>
    <definedName name="_Y2" localSheetId="0">#REF!</definedName>
    <definedName name="_Y2">#REF!</definedName>
    <definedName name="_ZPrint" localSheetId="0">{0;0;0;0;1;#N/A;0.393700787401575;0.393700787401575;0.590551181102362;0.590551181102362;2;FALSE;FALSE;FALSE;FALSE;FALSE;#N/A;1;75;#N/A;#N/A;"";""}</definedName>
    <definedName name="_ZPrint">{0;0;0;0;1;#N/A;0.393700787401575;0.393700787401575;0.590551181102362;0.590551181102362;2;FALSE;FALSE;FALSE;FALSE;FALSE;#N/A;1;75;#N/A;#N/A;"";""}</definedName>
    <definedName name="A" localSheetId="2">'[25]Fleet &amp; Costs'!#REF!</definedName>
    <definedName name="A">'[25]Fleet &amp; Costs'!#REF!</definedName>
    <definedName name="A1_">[26]A!$A$1:$K$126</definedName>
    <definedName name="aa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aa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AAA" localSheetId="0" hidden="1">{0,0,0,0;TRUE,#N/A,0,0;0,0,0,0;0,0,0,0;0,0,0,0;0,0,0,0;0,0,0,0;0,0,0,0;0,0,0,0;0,0,0,0;#N/A,#N/A,FALSE,0;#N/A,#N/A,FALSE,0;#N/A,#N/A,FALSE,0;#N/A,#N/A,FALSE,0;#N/A,#N/A,FALSE,0;#N/A,#N/A,FALSE,0;#N/A,#N/A,FALSE,0;#N/A,#N/A,FALSE,0}</definedName>
    <definedName name="AAA" hidden="1">{0,0,0,0;TRUE,#N/A,0,0;0,0,0,0;0,0,0,0;0,0,0,0;0,0,0,0;0,0,0,0;0,0,0,0;0,0,0,0;0,0,0,0;#N/A,#N/A,FALSE,0;#N/A,#N/A,FALSE,0;#N/A,#N/A,FALSE,0;#N/A,#N/A,FALSE,0;#N/A,#N/A,FALSE,0;#N/A,#N/A,FALSE,0;#N/A,#N/A,FALSE,0;#N/A,#N/A,FALSE,0}</definedName>
    <definedName name="AAA_DOCTOPS" hidden="1">"AAA_SET"</definedName>
    <definedName name="AAA_duser" hidden="1">"OFF"</definedName>
    <definedName name="AAAAAA" localSheetId="0" hidden="1">{0,0,0,0;0,0,0,0;0,0,0,0;0,0,0,0;0,0,0,0;0,0,0,0;0,0,0,0;0,0,0,0;0,0,0,0;0,0,0,0;0,0,0,0;0,0,0,0;#VALUE!,#VALUE!,TRUE,0;0,#VALUE!,TRUE,0;"000A1750","BERNAROYAT","PHILIPPE","SIEGE";91,"NC NUMERICABLE ILE-DE-FRANCE","INFORMATIQUE",0;0,0,0,0;0,0,0,0}</definedName>
    <definedName name="AAAAAA" hidden="1">{0,0,0,0;0,0,0,0;0,0,0,0;0,0,0,0;0,0,0,0;0,0,0,0;0,0,0,0;0,0,0,0;0,0,0,0;0,0,0,0;0,0,0,0;0,0,0,0;#VALUE!,#VALUE!,TRUE,0;0,#VALUE!,TRUE,0;"000A1750","BERNAROYAT","PHILIPPE","SIEGE";91,"NC NUMERICABLE ILE-DE-FRANCE","INFORMATIQUE",0;0,0,0,0;0,0,0,0}</definedName>
    <definedName name="AAAAAAAAA" localSheetId="0" hidden="1">{0,0,0,0;0,0,0,0;0,0,0,0;0,0,0,0;0,0,0,0;0,0,0,0;"000A1038","MORIZUR","OLIVIER","BORDEAUX";91,"NC NUMERICABLE ILE-DE-FRANCE","VAD CONSEILLERS","FLAICHER";"SUOU500001",100,38628,"CONSEILLER(E) COM.";"TSM","D","CDI",151.57;1217.88,587.6,0,0;0,0,0,0;0,0,0,0;0,0,0,0;0,0,0,0;0,0,0,131.16;0,0,1217.88,0;0,0,0,0}</definedName>
    <definedName name="AAAAAAAAA" hidden="1">{0,0,0,0;0,0,0,0;0,0,0,0;0,0,0,0;0,0,0,0;0,0,0,0;"000A1038","MORIZUR","OLIVIER","BORDEAUX";91,"NC NUMERICABLE ILE-DE-FRANCE","VAD CONSEILLERS","FLAICHER";"SUOU500001",100,38628,"CONSEILLER(E) COM.";"TSM","D","CDI",151.57;1217.88,587.6,0,0;0,0,0,0;0,0,0,0;0,0,0,0;0,0,0,0;0,0,0,131.16;0,0,1217.88,0;0,0,0,0}</definedName>
    <definedName name="AAAAAAAAAAAA" localSheetId="0" hidden="1">{0,0,0,0;0,0,0,0;0,0,0,#VALUE!;0,0,0,0;0,0,0,0;0,0,0,0;0,0,0,0;0,0,0,0;0,0,0,0;0,0,0,0;0,0,0,0;0,0,0,0;#N/A,#N/A,FALSE,0;#N/A,#N/A,FALSE,0;#N/A,#N/A,FALSE,0;#N/A,#N/A,FALSE,0;#N/A,#N/A,FALSE,0;#N/A,#N/A,FALSE,0}</definedName>
    <definedName name="AAAAAAAAAAAA" hidden="1">{0,0,0,0;0,0,0,0;0,0,0,#VALUE!;0,0,0,0;0,0,0,0;0,0,0,0;0,0,0,0;0,0,0,0;0,0,0,0;0,0,0,0;0,0,0,0;0,0,0,0;#N/A,#N/A,FALSE,0;#N/A,#N/A,FALSE,0;#N/A,#N/A,FALSE,0;#N/A,#N/A,FALSE,0;#N/A,#N/A,FALSE,0;#N/A,#N/A,FALSE,0}</definedName>
    <definedName name="AAB_Addin5" hidden="1">"AAB_Description for addin 5,Description for addin 5,Description for addin 5,Description for addin 5,Description for addin 5,Description for addin 5"</definedName>
    <definedName name="aafd" localSheetId="2">#REF!</definedName>
    <definedName name="aafd" localSheetId="0">#REF!</definedName>
    <definedName name="aafd">#REF!</definedName>
    <definedName name="AB" localSheetId="2">'[25]Fleet &amp; Costs'!#REF!</definedName>
    <definedName name="AB" localSheetId="0">'[25]Fleet &amp; Costs'!#REF!</definedName>
    <definedName name="AB">'[25]Fleet &amp; Costs'!#REF!</definedName>
    <definedName name="Abderrahmane__Aissa" localSheetId="2">#REF!</definedName>
    <definedName name="Abderrahmane__Aissa" localSheetId="0">#REF!</definedName>
    <definedName name="Abderrahmane__Aissa">#REF!</definedName>
    <definedName name="AbilityToPay">#N/A</definedName>
    <definedName name="AbilityToPayCalc">#N/A</definedName>
    <definedName name="AC" localSheetId="2">'[25]Fleet &amp; Costs'!#REF!</definedName>
    <definedName name="AC" localSheetId="0">'[25]Fleet &amp; Costs'!#REF!</definedName>
    <definedName name="AC">'[25]Fleet &amp; Costs'!#REF!</definedName>
    <definedName name="Acquired">[27]INPUT!$E$17</definedName>
    <definedName name="actax" localSheetId="2">'[25]Fleet &amp; Costs'!#REF!</definedName>
    <definedName name="actax" localSheetId="0">'[25]Fleet &amp; Costs'!#REF!</definedName>
    <definedName name="actax">'[25]Fleet &amp; Costs'!#REF!</definedName>
    <definedName name="Actif">[28]ACTIF!$D$6:$D$13,[28]ACTIF!$F$6:$F$13,[28]ACTIF!$D$15:$D$20,[28]ACTIF!$F$15:$F$20,[28]ACTIF!$D$22:$D$34,[28]ACTIF!$F$22:$F$34,[28]ACTIF!$D$37:$D$40,[28]ACTIF!$F$37:$F$40,[28]ACTIF!$D$42:$D$45,[28]ACTIF!$F$42:$F$45,[28]ACTIF!$D$47:$D$57,[28]ACTIF!$F$47:$F$57,[28]ACTIF!$D$59:$D$60,[28]ACTIF!$F$59:$F$60</definedName>
    <definedName name="AD" localSheetId="2">'[25]Fleet &amp; Costs'!#REF!</definedName>
    <definedName name="AD">'[25]Fleet &amp; Costs'!#REF!</definedName>
    <definedName name="Adjustment_factor" localSheetId="2">#REF!</definedName>
    <definedName name="Adjustment_factor" localSheetId="0">#REF!</definedName>
    <definedName name="Adjustment_factor">#REF!</definedName>
    <definedName name="AE" localSheetId="2">'[25]Fleet &amp; Costs'!#REF!</definedName>
    <definedName name="AE" localSheetId="0">'[25]Fleet &amp; Costs'!#REF!</definedName>
    <definedName name="AE">'[25]Fleet &amp; Costs'!#REF!</definedName>
    <definedName name="AF" localSheetId="2">'[25]Fleet &amp; Costs'!#REF!</definedName>
    <definedName name="AF">'[25]Fleet &amp; Costs'!#REF!</definedName>
    <definedName name="ak" localSheetId="2">#REF!</definedName>
    <definedName name="ak" localSheetId="0">#REF!</definedName>
    <definedName name="ak">#REF!</definedName>
    <definedName name="Alarçon__François" localSheetId="2">#REF!</definedName>
    <definedName name="Alarçon__François" localSheetId="0">#REF!</definedName>
    <definedName name="Alarçon__François">#REF!</definedName>
    <definedName name="Albertini__Christian" localSheetId="2">#REF!</definedName>
    <definedName name="Albertini__Christian" localSheetId="0">#REF!</definedName>
    <definedName name="Albertini__Christian">#REF!</definedName>
    <definedName name="Alcantara" localSheetId="2">#REF!</definedName>
    <definedName name="Alcantara" localSheetId="0">#REF!</definedName>
    <definedName name="Alcantara">#REF!</definedName>
    <definedName name="alternative">[29]Assumptions!$D$1</definedName>
    <definedName name="Altice.voice.termination.rate" localSheetId="2">#REF!</definedName>
    <definedName name="Altice.voice.termination.rate" localSheetId="0">#REF!</definedName>
    <definedName name="Altice.voice.termination.rate">#REF!</definedName>
    <definedName name="AM_HY">[27]INPUT!$D$88</definedName>
    <definedName name="AM_Interco">[27]INPUT!$K$84</definedName>
    <definedName name="AM_JunMezz">[27]INPUT!$D$87</definedName>
    <definedName name="AM_Newco">[27]INPUT!$K$85</definedName>
    <definedName name="AM_Refinanced">[27]INPUT!$D$76</definedName>
    <definedName name="AM_SeniorA">[27]INPUT!$D$83</definedName>
    <definedName name="AM_SeniorB">[27]INPUT!$D$84</definedName>
    <definedName name="AM_SeniorC">[27]INPUT!$D$85</definedName>
    <definedName name="AM_SenMezz">[27]INPUT!$D$86</definedName>
    <definedName name="AM_Sh1">'[27]Share price analysis'!$D$96</definedName>
    <definedName name="AM_Sh2">[27]INPUT!$D$97</definedName>
    <definedName name="AM_Sh3">[27]INPUT!$D$98</definedName>
    <definedName name="AM_ShareLoan">[27]INPUT!$D$93</definedName>
    <definedName name="AM_Target">[27]INPUT!$K$76</definedName>
    <definedName name="AM_Vendor">[27]INPUT!$D$92</definedName>
    <definedName name="Ambert__Jacques" localSheetId="2">#REF!</definedName>
    <definedName name="Ambert__Jacques" localSheetId="0">#REF!</definedName>
    <definedName name="Ambert__Jacques">#REF!</definedName>
    <definedName name="Amena.enabled" localSheetId="2">#REF!</definedName>
    <definedName name="Amena.enabled" localSheetId="0">#REF!</definedName>
    <definedName name="Amena.enabled">#REF!</definedName>
    <definedName name="Amena_FinancialAssumptions" localSheetId="2">#REF!</definedName>
    <definedName name="Amena_FinancialAssumptions" localSheetId="0">#REF!</definedName>
    <definedName name="Amena_FinancialAssumptions">#REF!</definedName>
    <definedName name="amort" localSheetId="2">#REF!</definedName>
    <definedName name="amort" localSheetId="0">#REF!</definedName>
    <definedName name="amort">#REF!</definedName>
    <definedName name="AmortJun">[27]INPUT!$E$226:$F$228</definedName>
    <definedName name="AmortSen">[27]INPUT!$E$221:$F$224</definedName>
    <definedName name="AmortTarget">'[27]Share price analysis'!$E$217:$F$219</definedName>
    <definedName name="Amount_Borrowed_by_Subsidiary" localSheetId="2">[3]Main!#REF!</definedName>
    <definedName name="Amount_Borrowed_by_Subsidiary" localSheetId="0">[3]Main!#REF!</definedName>
    <definedName name="Amount_Borrowed_by_Subsidiary">[3]Main!#REF!</definedName>
    <definedName name="Anarakdim_Belkacem" localSheetId="2">#REF!</definedName>
    <definedName name="Anarakdim_Belkacem" localSheetId="0">#REF!</definedName>
    <definedName name="Anarakdim_Belkacem">#REF!</definedName>
    <definedName name="Aniquet__Michel" localSheetId="2">#REF!</definedName>
    <definedName name="Aniquet__Michel" localSheetId="0">#REF!</definedName>
    <definedName name="Aniquet__Michel">#REF!</definedName>
    <definedName name="ANNEE" localSheetId="2">#REF!</definedName>
    <definedName name="ANNEE" localSheetId="0">#REF!</definedName>
    <definedName name="ANNEE">#REF!</definedName>
    <definedName name="année" localSheetId="2">#REF!</definedName>
    <definedName name="année" localSheetId="0">#REF!</definedName>
    <definedName name="année">#REF!</definedName>
    <definedName name="anscount" hidden="1">1</definedName>
    <definedName name="Anxionnaz__Michel" localSheetId="2">#REF!</definedName>
    <definedName name="Anxionnaz__Michel" localSheetId="0">#REF!</definedName>
    <definedName name="Anxionnaz__Michel">#REF!</definedName>
    <definedName name="Anzanni_Daniel" localSheetId="2">#REF!</definedName>
    <definedName name="Anzanni_Daniel" localSheetId="0">#REF!</definedName>
    <definedName name="Anzanni_Daniel">#REF!</definedName>
    <definedName name="APP" localSheetId="2">#REF!</definedName>
    <definedName name="APP" localSheetId="0">#REF!</definedName>
    <definedName name="APP">#REF!</definedName>
    <definedName name="Aquino__Rocco" localSheetId="2">#REF!</definedName>
    <definedName name="Aquino__Rocco" localSheetId="0">#REF!</definedName>
    <definedName name="Aquino__Rocco">#REF!</definedName>
    <definedName name="Area_Coverage" localSheetId="2">'[12]Cashflow-Post'!#REF!</definedName>
    <definedName name="Area_Coverage" localSheetId="0">'[12]Cashflow-Post'!#REF!</definedName>
    <definedName name="Area_Coverage">'[12]Cashflow-Post'!#REF!</definedName>
    <definedName name="Area_Covered" localSheetId="2">'[12]Cashflow-Post'!#REF!</definedName>
    <definedName name="Area_Covered">'[12]Cashflow-Post'!#REF!</definedName>
    <definedName name="Asat">[12]Macros!$C$13</definedName>
    <definedName name="Asat2">[12]Macros!$C$18</definedName>
    <definedName name="asd" localSheetId="0" hidden="1">{#N/A,#N/A,FALSE,"DCF Summary";#N/A,#N/A,FALSE,"Casema";#N/A,#N/A,FALSE,"Casema NoTel";#N/A,#N/A,FALSE,"UK";#N/A,#N/A,FALSE,"RCF";#N/A,#N/A,FALSE,"Intercable CZ";#N/A,#N/A,FALSE,"Interkabel P"}</definedName>
    <definedName name="asd" hidden="1">{#N/A,#N/A,FALSE,"DCF Summary";#N/A,#N/A,FALSE,"Casema";#N/A,#N/A,FALSE,"Casema NoTel";#N/A,#N/A,FALSE,"UK";#N/A,#N/A,FALSE,"RCF";#N/A,#N/A,FALSE,"Intercable CZ";#N/A,#N/A,FALSE,"Interkabel P"}</definedName>
    <definedName name="asset" localSheetId="2">#REF!</definedName>
    <definedName name="asset" localSheetId="0">#REF!</definedName>
    <definedName name="asset">#REF!</definedName>
    <definedName name="ASSUMPTIONS_P">[12]A!$A$1:$V$54</definedName>
    <definedName name="AssumptionSwitch" localSheetId="2">'[12]Balance-Post'!#REF!</definedName>
    <definedName name="AssumptionSwitch" localSheetId="0">'[12]Balance-Post'!#REF!</definedName>
    <definedName name="AssumptionSwitch">'[12]Balance-Post'!#REF!</definedName>
    <definedName name="Astreinte__Kaminski" localSheetId="2">#REF!</definedName>
    <definedName name="Astreinte__Kaminski" localSheetId="0">#REF!</definedName>
    <definedName name="Astreinte__Kaminski">#REF!</definedName>
    <definedName name="ASTREINTE_INFO" localSheetId="2">#REF!</definedName>
    <definedName name="ASTREINTE_INFO" localSheetId="0">#REF!</definedName>
    <definedName name="ASTREINTE_INFO">#REF!</definedName>
    <definedName name="ats" localSheetId="2">#REF!</definedName>
    <definedName name="ats" localSheetId="0">#REF!</definedName>
    <definedName name="ats">#REF!</definedName>
    <definedName name="AunaGroup.enabled" localSheetId="2">#REF!</definedName>
    <definedName name="AunaGroup.enabled" localSheetId="0">#REF!</definedName>
    <definedName name="AunaGroup.enabled">#REF!</definedName>
    <definedName name="AunaGroup_FinancialAssumptions" localSheetId="2">#REF!</definedName>
    <definedName name="AunaGroup_FinancialAssumptions" localSheetId="0">#REF!</definedName>
    <definedName name="AunaGroup_FinancialAssumptions">#REF!</definedName>
    <definedName name="AunaTLC.enabled" localSheetId="2">#REF!</definedName>
    <definedName name="AunaTLC.enabled" localSheetId="0">#REF!</definedName>
    <definedName name="AunaTLC.enabled">#REF!</definedName>
    <definedName name="AunaTLC_CashConservation.enabled" localSheetId="2">#REF!</definedName>
    <definedName name="AunaTLC_CashConservation.enabled" localSheetId="0">#REF!</definedName>
    <definedName name="AunaTLC_CashConservation.enabled">#REF!</definedName>
    <definedName name="AunaTLC_FinancialAssumptions" localSheetId="2">#REF!</definedName>
    <definedName name="AunaTLC_FinancialAssumptions" localSheetId="0">#REF!</definedName>
    <definedName name="AunaTLC_FinancialAssumptions">#REF!</definedName>
    <definedName name="Average_Staff_Salary" localSheetId="2">'[12]Cashflow-Pre'!#REF!</definedName>
    <definedName name="Average_Staff_Salary" localSheetId="0">'[12]Cashflow-Pre'!#REF!</definedName>
    <definedName name="Average_Staff_Salary">'[12]Cashflow-Pre'!#REF!</definedName>
    <definedName name="Ayme" localSheetId="2">#REF!</definedName>
    <definedName name="Ayme" localSheetId="0">#REF!</definedName>
    <definedName name="Ayme">#REF!</definedName>
    <definedName name="b" localSheetId="0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b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Bagot__Michelle" localSheetId="2">#REF!</definedName>
    <definedName name="Bagot__Michelle" localSheetId="0">#REF!</definedName>
    <definedName name="Bagot__Michelle">#REF!</definedName>
    <definedName name="balance_type">1</definedName>
    <definedName name="BalCurrs" localSheetId="2">#REF!</definedName>
    <definedName name="BalCurrs" localSheetId="0">#REF!</definedName>
    <definedName name="BalCurrs">#REF!</definedName>
    <definedName name="BALSHEET_P">[12]MBO!$A$1:$V$54</definedName>
    <definedName name="Barberye__Daniel" localSheetId="2">#REF!</definedName>
    <definedName name="Barberye__Daniel" localSheetId="0">#REF!</definedName>
    <definedName name="Barberye__Daniel">#REF!</definedName>
    <definedName name="Barbiero__Orland" localSheetId="2">#REF!</definedName>
    <definedName name="Barbiero__Orland" localSheetId="0">#REF!</definedName>
    <definedName name="Barbiero__Orland">#REF!</definedName>
    <definedName name="Barillot_Guillaume" localSheetId="2">#REF!</definedName>
    <definedName name="Barillot_Guillaume" localSheetId="0">#REF!</definedName>
    <definedName name="Barillot_Guillaume">#REF!</definedName>
    <definedName name="_xlnm.Database" localSheetId="2">#REF!</definedName>
    <definedName name="_xlnm.Database" localSheetId="0">#REF!</definedName>
    <definedName name="_xlnm.Database">#REF!</definedName>
    <definedName name="BASECASE" localSheetId="2">#REF!</definedName>
    <definedName name="BASECASE" localSheetId="0">#REF!</definedName>
    <definedName name="BASECASE">#REF!</definedName>
    <definedName name="BaseExit">[27]REQUEST_TABLE!$N$64</definedName>
    <definedName name="BasePrivate">[27]REQUEST_TABLE!$J$64</definedName>
    <definedName name="BasePublic">[27]REQUEST_TABLE!$J$65</definedName>
    <definedName name="BaseYear">[27]INPUT!$E$209</definedName>
    <definedName name="bb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bb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BC">[30]saisie!$A$3:$IV$3</definedName>
    <definedName name="BECET_callrev" localSheetId="2">#REF!</definedName>
    <definedName name="BECET_callrev" localSheetId="0">#REF!</definedName>
    <definedName name="BECET_callrev">#REF!</definedName>
    <definedName name="BECET_EV" localSheetId="2">#REF!</definedName>
    <definedName name="BECET_EV" localSheetId="0">#REF!</definedName>
    <definedName name="BECET_EV">#REF!</definedName>
    <definedName name="BECET_marktshare" localSheetId="2">#REF!</definedName>
    <definedName name="BECET_marktshare" localSheetId="0">#REF!</definedName>
    <definedName name="BECET_marktshare">#REF!</definedName>
    <definedName name="BECET_penrate" localSheetId="2">#REF!</definedName>
    <definedName name="BECET_penrate" localSheetId="0">#REF!</definedName>
    <definedName name="BECET_penrate">#REF!</definedName>
    <definedName name="BENEF1" localSheetId="2">#REF!</definedName>
    <definedName name="BENEF1" localSheetId="0">#REF!</definedName>
    <definedName name="BENEF1">#REF!</definedName>
    <definedName name="BENEF2" localSheetId="2">#REF!</definedName>
    <definedName name="BENEF2" localSheetId="0">#REF!</definedName>
    <definedName name="BENEF2">#REF!</definedName>
    <definedName name="BENEF3" localSheetId="2">#REF!</definedName>
    <definedName name="BENEF3" localSheetId="0">#REF!</definedName>
    <definedName name="BENEF3">#REF!</definedName>
    <definedName name="BENEF4" localSheetId="2">#REF!</definedName>
    <definedName name="BENEF4" localSheetId="0">#REF!</definedName>
    <definedName name="BENEF4">#REF!</definedName>
    <definedName name="BENEF5" localSheetId="2">#REF!</definedName>
    <definedName name="BENEF5" localSheetId="0">#REF!</definedName>
    <definedName name="BENEF5">#REF!</definedName>
    <definedName name="Beta_table" localSheetId="2">#REF!</definedName>
    <definedName name="Beta_table" localSheetId="0">#REF!</definedName>
    <definedName name="Beta_table">#REF!</definedName>
    <definedName name="BidPrice">[27]INPUT!$F$40</definedName>
    <definedName name="bill_exp_per_sub" localSheetId="2">'[12]Cashflow-Pre'!#REF!</definedName>
    <definedName name="bill_exp_per_sub" localSheetId="0">'[12]Cashflow-Pre'!#REF!</definedName>
    <definedName name="bill_exp_per_sub">'[12]Cashflow-Pre'!#REF!</definedName>
    <definedName name="blabla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blabla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blabla2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blabla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Blended_SAC_per_Sub" localSheetId="2">#REF!</definedName>
    <definedName name="Blended_SAC_per_Sub" localSheetId="0">#REF!</definedName>
    <definedName name="Blended_SAC_per_Sub">#REF!</definedName>
    <definedName name="BOND">'[31]Calculation of gross proceeds'!$K$11</definedName>
    <definedName name="BRANCHE" localSheetId="2">#REF!</definedName>
    <definedName name="BRANCHE" localSheetId="0">#REF!</definedName>
    <definedName name="BRANCHE">#REF!</definedName>
    <definedName name="Broker">[12]Macros!$C$26</definedName>
    <definedName name="brokerdate">[12]Macros!$C$27</definedName>
    <definedName name="BS_deferredtaxes" localSheetId="2">#REF!</definedName>
    <definedName name="BS_deferredtaxes" localSheetId="0">#REF!</definedName>
    <definedName name="BS_deferredtaxes">#REF!</definedName>
    <definedName name="BS_discontoper" localSheetId="2">#REF!</definedName>
    <definedName name="BS_discontoper" localSheetId="0">#REF!</definedName>
    <definedName name="BS_discontoper">#REF!</definedName>
    <definedName name="BS_goodwill" localSheetId="2">#REF!</definedName>
    <definedName name="BS_goodwill" localSheetId="0">#REF!</definedName>
    <definedName name="BS_goodwill">#REF!</definedName>
    <definedName name="BS_intangibles" localSheetId="2">#REF!</definedName>
    <definedName name="BS_intangibles" localSheetId="0">#REF!</definedName>
    <definedName name="BS_intangibles">#REF!</definedName>
    <definedName name="BS_inventories" localSheetId="2">#REF!</definedName>
    <definedName name="BS_inventories" localSheetId="0">#REF!</definedName>
    <definedName name="BS_inventories">#REF!</definedName>
    <definedName name="BS_minority" localSheetId="2">#REF!</definedName>
    <definedName name="BS_minority" localSheetId="0">#REF!</definedName>
    <definedName name="BS_minority">#REF!</definedName>
    <definedName name="BS_otherCA" localSheetId="2">#REF!</definedName>
    <definedName name="BS_otherCA" localSheetId="0">#REF!</definedName>
    <definedName name="BS_otherCA">#REF!</definedName>
    <definedName name="BS_otherCL" localSheetId="2">#REF!</definedName>
    <definedName name="BS_otherCL" localSheetId="0">#REF!</definedName>
    <definedName name="BS_otherCL">#REF!</definedName>
    <definedName name="BS_otherLTA" localSheetId="2">#REF!</definedName>
    <definedName name="BS_otherLTA" localSheetId="0">#REF!</definedName>
    <definedName name="BS_otherLTA">#REF!</definedName>
    <definedName name="BS_otherLTL" localSheetId="2">#REF!</definedName>
    <definedName name="BS_otherLTL" localSheetId="0">#REF!</definedName>
    <definedName name="BS_otherLTL">#REF!</definedName>
    <definedName name="BS_payables" localSheetId="2">#REF!</definedName>
    <definedName name="BS_payables" localSheetId="0">#REF!</definedName>
    <definedName name="BS_payables">#REF!</definedName>
    <definedName name="BS_PPE" localSheetId="2">#REF!</definedName>
    <definedName name="BS_PPE" localSheetId="0">#REF!</definedName>
    <definedName name="BS_PPE">#REF!</definedName>
    <definedName name="BS_receivables" localSheetId="2">#REF!</definedName>
    <definedName name="BS_receivables" localSheetId="0">#REF!</definedName>
    <definedName name="BS_receivables">#REF!</definedName>
    <definedName name="BS_revolver" localSheetId="2">#REF!</definedName>
    <definedName name="BS_revolver" localSheetId="0">#REF!</definedName>
    <definedName name="BS_revolver">#REF!</definedName>
    <definedName name="BS_straightdebt" localSheetId="2">#REF!</definedName>
    <definedName name="BS_straightdebt" localSheetId="0">#REF!</definedName>
    <definedName name="BS_straightdebt">#REF!</definedName>
    <definedName name="BS_straightpref" localSheetId="2">#REF!</definedName>
    <definedName name="BS_straightpref" localSheetId="0">#REF!</definedName>
    <definedName name="BS_straightpref">#REF!</definedName>
    <definedName name="Bskybrec" localSheetId="2">#REF!</definedName>
    <definedName name="Bskybrec" localSheetId="0">#REF!</definedName>
    <definedName name="Bskybrec">#REF!</definedName>
    <definedName name="BT_price">[9]Fixed!$A$9</definedName>
    <definedName name="BTebitda96" localSheetId="2">[9]Fixed!#REF!</definedName>
    <definedName name="BTebitda96">[9]Fixed!#REF!</definedName>
    <definedName name="BTevebitda97">[9]Fixed!$K$9</definedName>
    <definedName name="BTevebitda98">[9]Fixed!$K$10</definedName>
    <definedName name="BTpe97">[9]Fixed!$H$9</definedName>
    <definedName name="BTpe98">[9]Fixed!$H$10</definedName>
    <definedName name="BTperel97">[9]Fixed!$I$9</definedName>
    <definedName name="BTPErel98">[9]Fixed!$I$10</definedName>
    <definedName name="BTprice" localSheetId="2">[9]Fixed!#REF!</definedName>
    <definedName name="BTprice" localSheetId="0">[9]Fixed!#REF!</definedName>
    <definedName name="BTprice">[9]Fixed!#REF!</definedName>
    <definedName name="BTrec">[9]Fixed!$A$11</definedName>
    <definedName name="BTyld97">[9]Fixed!$O$9</definedName>
    <definedName name="BTyld98">[9]Fixed!$O$10</definedName>
    <definedName name="burp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burp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Bus">[32]Switches!$F$13</definedName>
    <definedName name="bus_pulse_per_call_growth" localSheetId="2">'[12]Cashflow-Post'!#REF!</definedName>
    <definedName name="bus_pulse_per_call_growth" localSheetId="0">'[12]Cashflow-Post'!#REF!</definedName>
    <definedName name="bus_pulse_per_call_growth">'[12]Cashflow-Post'!#REF!</definedName>
    <definedName name="Bus_Pulses_per_call" localSheetId="2">'[12]Cashflow-Post'!#REF!</definedName>
    <definedName name="Bus_Pulses_per_call">'[12]Cashflow-Post'!#REF!</definedName>
    <definedName name="buscallARPUfrance0110" localSheetId="2">#REF!</definedName>
    <definedName name="buscallARPUfrance0110" localSheetId="0">#REF!</definedName>
    <definedName name="buscallARPUfrance0110">#REF!</definedName>
    <definedName name="Business_VAS_fee" localSheetId="2">'[12]Cashflow-Post'!#REF!</definedName>
    <definedName name="Business_VAS_fee" localSheetId="0">'[12]Cashflow-Post'!#REF!</definedName>
    <definedName name="Business_VAS_fee">'[12]Cashflow-Post'!#REF!</definedName>
    <definedName name="Business_VAS_percentage" localSheetId="2">'[12]Cashflow-Post'!#REF!</definedName>
    <definedName name="Business_VAS_percentage">'[12]Cashflow-Post'!#REF!</definedName>
    <definedName name="Business_VAS_revenues" localSheetId="2">'[12]Cashflow-Post'!#REF!</definedName>
    <definedName name="Business_VAS_revenues">'[12]Cashflow-Post'!#REF!</definedName>
    <definedName name="BusRFS" localSheetId="2">'[33]Statistics France'!#REF!</definedName>
    <definedName name="BusRFS">'[33]Statistics France'!#REF!</definedName>
    <definedName name="busrfs2">'[34]STAT BRU'!$A$27:$IV$27</definedName>
    <definedName name="busrfscodi" localSheetId="2">#REF!</definedName>
    <definedName name="busrfscodi" localSheetId="0">#REF!</definedName>
    <definedName name="busrfscodi">#REF!</definedName>
    <definedName name="busrfsconso">'[35]STAT BRU'!$A$27:$IV$27</definedName>
    <definedName name="busrfsev" localSheetId="2">#REF!</definedName>
    <definedName name="busrfsev" localSheetId="0">#REF!</definedName>
    <definedName name="busrfsev">#REF!</definedName>
    <definedName name="busrfsev2" localSheetId="2">'[36]STATS EV'!#REF!</definedName>
    <definedName name="busrfsev2" localSheetId="0">'[36]STATS EV'!#REF!</definedName>
    <definedName name="busrfsev2">'[36]STATS EV'!#REF!</definedName>
    <definedName name="busrfsevconso" localSheetId="2">#REF!</definedName>
    <definedName name="busrfsevconso" localSheetId="0">#REF!</definedName>
    <definedName name="busrfsevconso">#REF!</definedName>
    <definedName name="busrfslux" localSheetId="2">'[37]Statistics '!#REF!</definedName>
    <definedName name="busrfslux" localSheetId="0">'[37]Statistics '!#REF!</definedName>
    <definedName name="busrfslux">'[37]Statistics '!#REF!</definedName>
    <definedName name="Buy" localSheetId="2">#REF!</definedName>
    <definedName name="Buy" localSheetId="0">#REF!</definedName>
    <definedName name="Buy">#REF!</definedName>
    <definedName name="C_TP15" localSheetId="2">Passif [38]HB!$C$40</definedName>
    <definedName name="C_TP15" localSheetId="0">Passif [38]HB!$C$40</definedName>
    <definedName name="C_TP15">Passif [38]HB!$C$40</definedName>
    <definedName name="C_TP20" localSheetId="2">Passif [38]HB!$C$34</definedName>
    <definedName name="C_TP20" localSheetId="0">Passif [38]HB!$C$34</definedName>
    <definedName name="C_TP20">Passif [38]HB!$C$34</definedName>
    <definedName name="C_TP40" localSheetId="2">Passif [38]HB!$C$71</definedName>
    <definedName name="C_TP40" localSheetId="0">Passif [38]HB!$C$71</definedName>
    <definedName name="C_TP40">Passif [38]HB!$C$71</definedName>
    <definedName name="C_TP50" localSheetId="2">Passif [38]HB!$C$86</definedName>
    <definedName name="C_TP50" localSheetId="0">Passif [38]HB!$C$86</definedName>
    <definedName name="C_TP50">Passif [38]HB!$C$86</definedName>
    <definedName name="calc">1</definedName>
    <definedName name="calculations_columns_1" localSheetId="2">#REF!</definedName>
    <definedName name="calculations_columns_1" localSheetId="0">#REF!</definedName>
    <definedName name="calculations_columns_1">#REF!</definedName>
    <definedName name="calculations_columns_2" localSheetId="2">#REF!</definedName>
    <definedName name="calculations_columns_2" localSheetId="0">#REF!</definedName>
    <definedName name="calculations_columns_2">#REF!</definedName>
    <definedName name="calculations_columns_3" localSheetId="2">#REF!</definedName>
    <definedName name="calculations_columns_3" localSheetId="0">#REF!</definedName>
    <definedName name="calculations_columns_3">#REF!</definedName>
    <definedName name="calculations_columns_4" localSheetId="2">#REF!</definedName>
    <definedName name="calculations_columns_4" localSheetId="0">#REF!</definedName>
    <definedName name="calculations_columns_4">#REF!</definedName>
    <definedName name="calculations_rows_1" localSheetId="2">#REF!</definedName>
    <definedName name="calculations_rows_1" localSheetId="0">#REF!</definedName>
    <definedName name="calculations_rows_1">#REF!</definedName>
    <definedName name="calculations_rows_2" localSheetId="2">#REF!</definedName>
    <definedName name="calculations_rows_2" localSheetId="0">#REF!</definedName>
    <definedName name="calculations_rows_2">#REF!</definedName>
    <definedName name="calculations_rows_3" localSheetId="2">#REF!</definedName>
    <definedName name="calculations_rows_3" localSheetId="0">#REF!</definedName>
    <definedName name="calculations_rows_3">#REF!</definedName>
    <definedName name="CALENDAR">'[39]INPUT-AREA'!$G$8:$W$8</definedName>
    <definedName name="Cap_ass">'[40]Options &amp; Results'!$C$45</definedName>
    <definedName name="capes00" localSheetId="2">#REF!</definedName>
    <definedName name="capes00" localSheetId="0">#REF!</definedName>
    <definedName name="capes00">#REF!</definedName>
    <definedName name="capes97" localSheetId="2">#REF!</definedName>
    <definedName name="capes97" localSheetId="0">#REF!</definedName>
    <definedName name="capes97">#REF!</definedName>
    <definedName name="CAPEX">[12]A!$K$35</definedName>
    <definedName name="Capex_figures_exclude_acqusitions__and_are_net_of_proceeds_from_the_sale_of_fixed_assets">"p1"</definedName>
    <definedName name="capex02" localSheetId="2">#REF!</definedName>
    <definedName name="capex02" localSheetId="0">#REF!</definedName>
    <definedName name="capex02">#REF!</definedName>
    <definedName name="capex03" localSheetId="2">#REF!</definedName>
    <definedName name="capex03" localSheetId="0">#REF!</definedName>
    <definedName name="capex03">#REF!</definedName>
    <definedName name="capex04" localSheetId="2">#REF!</definedName>
    <definedName name="capex04" localSheetId="0">#REF!</definedName>
    <definedName name="capex04">#REF!</definedName>
    <definedName name="capex05" localSheetId="2">#REF!</definedName>
    <definedName name="capex05" localSheetId="0">#REF!</definedName>
    <definedName name="capex05">#REF!</definedName>
    <definedName name="capex06" localSheetId="2">#REF!</definedName>
    <definedName name="capex06" localSheetId="0">#REF!</definedName>
    <definedName name="capex06">#REF!</definedName>
    <definedName name="capex07" localSheetId="2">#REF!</definedName>
    <definedName name="capex07" localSheetId="0">#REF!</definedName>
    <definedName name="capex07">#REF!</definedName>
    <definedName name="capex96" localSheetId="2">#REF!</definedName>
    <definedName name="capex96" localSheetId="0">#REF!</definedName>
    <definedName name="capex96">#REF!</definedName>
    <definedName name="Carve_Div_1" localSheetId="2">[3]Main!#REF!</definedName>
    <definedName name="Carve_Div_1" localSheetId="0">[3]Main!#REF!</definedName>
    <definedName name="Carve_Div_1">[3]Main!#REF!</definedName>
    <definedName name="Carve_Div_2" localSheetId="2">[3]Main!#REF!</definedName>
    <definedName name="Carve_Div_2">[3]Main!#REF!</definedName>
    <definedName name="Carve_Div_3" localSheetId="2">[3]Main!#REF!</definedName>
    <definedName name="Carve_Div_3">[3]Main!#REF!</definedName>
    <definedName name="Carve_Div_4" localSheetId="2">[3]Main!#REF!</definedName>
    <definedName name="Carve_Div_4">[3]Main!#REF!</definedName>
    <definedName name="Carve_Div_5" localSheetId="2">[3]Main!#REF!</definedName>
    <definedName name="Carve_Div_5">[3]Main!#REF!</definedName>
    <definedName name="Carve_Div_6" localSheetId="2">[3]Main!#REF!</definedName>
    <definedName name="Carve_Div_6">[3]Main!#REF!</definedName>
    <definedName name="Carve_Div_7" localSheetId="2">[3]Main!#REF!</definedName>
    <definedName name="Carve_Div_7">[3]Main!#REF!</definedName>
    <definedName name="Carve_Div_8" localSheetId="2">[3]Main!#REF!</definedName>
    <definedName name="Carve_Div_8">[3]Main!#REF!</definedName>
    <definedName name="Carve_JV_1" localSheetId="2">[3]Main!#REF!</definedName>
    <definedName name="Carve_JV_1">[3]Main!#REF!</definedName>
    <definedName name="Case" localSheetId="2">#REF!</definedName>
    <definedName name="Case" localSheetId="0">#REF!</definedName>
    <definedName name="Case">#REF!</definedName>
    <definedName name="CASH" localSheetId="2">#REF!</definedName>
    <definedName name="CASH" localSheetId="0">#REF!</definedName>
    <definedName name="CASH">#REF!</definedName>
    <definedName name="cash_fv" localSheetId="2">#REF!</definedName>
    <definedName name="cash_fv" localSheetId="0">#REF!</definedName>
    <definedName name="cash_fv">#REF!</definedName>
    <definedName name="cash_terminal" localSheetId="2">#REF!</definedName>
    <definedName name="cash_terminal" localSheetId="0">#REF!</definedName>
    <definedName name="cash_terminal">#REF!</definedName>
    <definedName name="CASHFL_P">'[12]Interest &amp; Tax'!$A$1:$V$53</definedName>
    <definedName name="Cashsweep.enabled" localSheetId="2">#REF!</definedName>
    <definedName name="Cashsweep.enabled" localSheetId="0">#REF!</definedName>
    <definedName name="Cashsweep.enabled">#REF!</definedName>
    <definedName name="castr" localSheetId="2">#REF!</definedName>
    <definedName name="castr" localSheetId="0">#REF!</definedName>
    <definedName name="castr">#REF!</definedName>
    <definedName name="CAT" localSheetId="2">#REF!</definedName>
    <definedName name="CAT" localSheetId="0">#REF!</definedName>
    <definedName name="CAT">#REF!</definedName>
    <definedName name="cccc" localSheetId="2">[41]PLAN!#REF!</definedName>
    <definedName name="cccc" localSheetId="0">[41]PLAN!#REF!</definedName>
    <definedName name="cccc">[41]PLAN!#REF!</definedName>
    <definedName name="ccccc" localSheetId="2">#REF!</definedName>
    <definedName name="ccccc" localSheetId="0">#REF!</definedName>
    <definedName name="ccccc">#REF!</definedName>
    <definedName name="ccname">[42]Allg!$C$14</definedName>
    <definedName name="CF_begcash" localSheetId="2">#REF!</definedName>
    <definedName name="CF_begcash" localSheetId="0">#REF!</definedName>
    <definedName name="CF_begcash">#REF!</definedName>
    <definedName name="CF_capex" localSheetId="2">#REF!</definedName>
    <definedName name="CF_capex" localSheetId="0">#REF!</definedName>
    <definedName name="CF_capex">#REF!</definedName>
    <definedName name="CF_commondiv" localSheetId="2">#REF!</definedName>
    <definedName name="CF_commondiv" localSheetId="0">#REF!</definedName>
    <definedName name="CF_commondiv">#REF!</definedName>
    <definedName name="CF_convertdebt" localSheetId="2">#REF!</definedName>
    <definedName name="CF_convertdebt" localSheetId="0">#REF!</definedName>
    <definedName name="CF_convertdebt">#REF!</definedName>
    <definedName name="CF_deferredtaxes" localSheetId="2">#REF!</definedName>
    <definedName name="CF_deferredtaxes" localSheetId="0">#REF!</definedName>
    <definedName name="CF_deferredtaxes">#REF!</definedName>
    <definedName name="CF_deprec" localSheetId="2">#REF!</definedName>
    <definedName name="CF_deprec" localSheetId="0">#REF!</definedName>
    <definedName name="CF_deprec">#REF!</definedName>
    <definedName name="CF_equity" localSheetId="2">#REF!</definedName>
    <definedName name="CF_equity" localSheetId="0">#REF!</definedName>
    <definedName name="CF_equity">#REF!</definedName>
    <definedName name="CF_gwamort" localSheetId="2">#REF!</definedName>
    <definedName name="CF_gwamort" localSheetId="0">#REF!</definedName>
    <definedName name="CF_gwamort">#REF!</definedName>
    <definedName name="CF_intangiblesamort" localSheetId="2">#REF!</definedName>
    <definedName name="CF_intangiblesamort" localSheetId="0">#REF!</definedName>
    <definedName name="CF_intangiblesamort">#REF!</definedName>
    <definedName name="CF_minority" localSheetId="2">#REF!</definedName>
    <definedName name="CF_minority" localSheetId="0">#REF!</definedName>
    <definedName name="CF_minority">#REF!</definedName>
    <definedName name="CF_netinc" localSheetId="2">#REF!</definedName>
    <definedName name="CF_netinc" localSheetId="0">#REF!</definedName>
    <definedName name="CF_netinc">#REF!</definedName>
    <definedName name="CF_NWC" localSheetId="2">#REF!</definedName>
    <definedName name="CF_NWC" localSheetId="0">#REF!</definedName>
    <definedName name="CF_NWC">#REF!</definedName>
    <definedName name="CF_othernonoper" localSheetId="2">#REF!</definedName>
    <definedName name="CF_othernonoper" localSheetId="0">#REF!</definedName>
    <definedName name="CF_othernonoper">#REF!</definedName>
    <definedName name="CF_otheroper" localSheetId="2">#REF!</definedName>
    <definedName name="CF_otheroper" localSheetId="0">#REF!</definedName>
    <definedName name="CF_otheroper">#REF!</definedName>
    <definedName name="CF_revolver" localSheetId="2">#REF!</definedName>
    <definedName name="CF_revolver" localSheetId="0">#REF!</definedName>
    <definedName name="CF_revolver">#REF!</definedName>
    <definedName name="CF_straightdebt" localSheetId="2">#REF!</definedName>
    <definedName name="CF_straightdebt" localSheetId="0">#REF!</definedName>
    <definedName name="CF_straightdebt">#REF!</definedName>
    <definedName name="CH_Factor">'[27]OUTPUT (2)'!$M$107:$P$108</definedName>
    <definedName name="CH_Factor2">'[27]OUTPUT (2)'!$M$110:$O$111</definedName>
    <definedName name="change_in_tax_payable" localSheetId="2">'[12]Cashflow-Pre'!#REF!</definedName>
    <definedName name="change_in_tax_payable" localSheetId="0">'[12]Cashflow-Pre'!#REF!</definedName>
    <definedName name="change_in_tax_payable">'[12]Cashflow-Pre'!#REF!</definedName>
    <definedName name="ChangeInCommonEquity" localSheetId="2">#REF!</definedName>
    <definedName name="ChangeInCommonEquity" localSheetId="0">#REF!</definedName>
    <definedName name="ChangeInCommonEquity">#REF!</definedName>
    <definedName name="ChangeInConvertiblePreferredStock" localSheetId="2">#REF!</definedName>
    <definedName name="ChangeInConvertiblePreferredStock" localSheetId="0">#REF!</definedName>
    <definedName name="ChangeInConvertiblePreferredStock">#REF!</definedName>
    <definedName name="ChangeInDeferredCompensation" localSheetId="2">#REF!</definedName>
    <definedName name="ChangeInDeferredCompensation" localSheetId="0">#REF!</definedName>
    <definedName name="ChangeInDeferredCompensation">#REF!</definedName>
    <definedName name="ChangeInStraightPreferredStock" localSheetId="2">#REF!</definedName>
    <definedName name="ChangeInStraightPreferredStock" localSheetId="0">#REF!</definedName>
    <definedName name="ChangeInStraightPreferredStock">#REF!</definedName>
    <definedName name="CHDR_Int">'[27]OUTPUT (2)'!$F$100</definedName>
    <definedName name="CHDR_Int_Max">'[27]OUTPUT (2)'!$E$100</definedName>
    <definedName name="CHDR_Int_Min">'[27]OUTPUT (2)'!$D$100</definedName>
    <definedName name="CHDR_Test">[27]Datastream!$C$98</definedName>
    <definedName name="ChEBITA_Int">'[27]OUTPUT (2)'!$P$138</definedName>
    <definedName name="ChEBITA_Int_Max">'[27]OUTPUT (2)'!$O$138</definedName>
    <definedName name="ChEBITA_Int_Min">'[27]OUTPUT (2)'!$N$138</definedName>
    <definedName name="ChEBITA_Test">[27]Datastream!$M$136</definedName>
    <definedName name="ChEBITDA_Int">'[27]OUTPUT (2)'!$K$138</definedName>
    <definedName name="ChEBITDA_Int_Max">'[27]OUTPUT (2)'!$J$138</definedName>
    <definedName name="ChEBITDA_Int_Min">'[27]OUTPUT (2)'!$I$138</definedName>
    <definedName name="ChEBITDA_Test">[27]Datastream!$H$136</definedName>
    <definedName name="check" localSheetId="2">'[12]Fixed assets'!#REF!</definedName>
    <definedName name="check" localSheetId="0">'[12]Fixed assets'!#REF!</definedName>
    <definedName name="check">'[12]Fixed assets'!#REF!</definedName>
    <definedName name="CheckBox_Cashsweep.enabled" localSheetId="2">#REF!</definedName>
    <definedName name="CheckBox_Cashsweep.enabled" localSheetId="0">#REF!</definedName>
    <definedName name="CheckBox_Cashsweep.enabled">#REF!</definedName>
    <definedName name="CheckBox_Cashsweep.payout" localSheetId="2">#REF!</definedName>
    <definedName name="CheckBox_Cashsweep.payout" localSheetId="0">#REF!</definedName>
    <definedName name="CheckBox_Cashsweep.payout">#REF!</definedName>
    <definedName name="CheckBox_Cashsweep_SeniorDebt.enabled" localSheetId="2">#REF!</definedName>
    <definedName name="CheckBox_Cashsweep_SeniorDebt.enabled" localSheetId="0">#REF!</definedName>
    <definedName name="CheckBox_Cashsweep_SeniorDebt.enabled">#REF!</definedName>
    <definedName name="CHFP_Int">'[27]OUTPUT (2)'!$K$100</definedName>
    <definedName name="CHFP_Int_Max">'[27]OUTPUT (2)'!$J$100</definedName>
    <definedName name="CHFP_Int_Max2">'[27]OUTPUT (2)'!$O$100</definedName>
    <definedName name="CHFP_Int_Min">'[27]OUTPUT (2)'!$I$100</definedName>
    <definedName name="CHFP_Int_Min2">'[27]OUTPUT (2)'!$N$100</definedName>
    <definedName name="CHFP_Int2">'[27]OUTPUT (2)'!$P$100</definedName>
    <definedName name="CHFP_Test">[27]Datastream!$H$98</definedName>
    <definedName name="CHFP_Test2">[27]Datastream!$M$98</definedName>
    <definedName name="ChLA_Int">'[27]OUTPUT (2)'!$F$145</definedName>
    <definedName name="ChLA_Int_Max">'[27]OUTPUT (2)'!$E$145</definedName>
    <definedName name="ChLA_Int_Min">'[27]OUTPUT (2)'!$D$145</definedName>
    <definedName name="ChLA_Test">[27]Datastream!$C$143</definedName>
    <definedName name="ChSales_Int">'[27]OUTPUT (2)'!$F$138</definedName>
    <definedName name="ChSales_Int_Max">'[27]OUTPUT (2)'!$E$138</definedName>
    <definedName name="ChSales_Int_Min">'[27]OUTPUT (2)'!$D$138</definedName>
    <definedName name="ChSales_Test">[27]Datastream!$C$136</definedName>
    <definedName name="churn_a" localSheetId="2">#REF!</definedName>
    <definedName name="churn_a" localSheetId="0">#REF!</definedName>
    <definedName name="churn_a">#REF!</definedName>
    <definedName name="churnjazz">'[43]Jazztel market (lines)'!$A$41:$IV$41</definedName>
    <definedName name="churntot">'[43]Market hypotesis'!$A$34:$IV$34</definedName>
    <definedName name="CIGA" localSheetId="2">#REF!</definedName>
    <definedName name="CIGA" localSheetId="0">#REF!</definedName>
    <definedName name="CIGA">#REF!</definedName>
    <definedName name="CIRCUITOS" localSheetId="2">[44]Ingresos!#REF!</definedName>
    <definedName name="CIRCUITOS" localSheetId="0">[44]Ingresos!#REF!</definedName>
    <definedName name="CIRCUITOS">[44]Ingresos!#REF!</definedName>
    <definedName name="Clec">[32]Switches!$F$16</definedName>
    <definedName name="Co" localSheetId="2">#REF!</definedName>
    <definedName name="Co" localSheetId="0">#REF!</definedName>
    <definedName name="Co">#REF!</definedName>
    <definedName name="cogs" localSheetId="2">'[25]Fleet &amp; Costs'!#REF!</definedName>
    <definedName name="cogs" localSheetId="0">'[25]Fleet &amp; Costs'!#REF!</definedName>
    <definedName name="cogs">'[25]Fleet &amp; Costs'!#REF!</definedName>
    <definedName name="COM_Revolving">'[27]Share price analysis'!$H$120</definedName>
    <definedName name="Comcastrec" localSheetId="2">#REF!</definedName>
    <definedName name="Comcastrec" localSheetId="0">#REF!</definedName>
    <definedName name="Comcastrec">#REF!</definedName>
    <definedName name="commondiv" localSheetId="2">#REF!</definedName>
    <definedName name="commondiv" localSheetId="0">#REF!</definedName>
    <definedName name="commondiv">#REF!</definedName>
    <definedName name="Company">[45]Controls!$C$6</definedName>
    <definedName name="Company_Name" localSheetId="2">#REF!</definedName>
    <definedName name="Company_Name" localSheetId="0">#REF!</definedName>
    <definedName name="Company_Name">#REF!</definedName>
    <definedName name="CompanyName">[46]Cover!$H$26</definedName>
    <definedName name="COMPTE" localSheetId="2">#REF!</definedName>
    <definedName name="COMPTE" localSheetId="0">#REF!</definedName>
    <definedName name="COMPTE">#REF!</definedName>
    <definedName name="Coname" localSheetId="2">#REF!</definedName>
    <definedName name="Coname" localSheetId="0">#REF!</definedName>
    <definedName name="Coname">#REF!</definedName>
    <definedName name="Conv">[47]DCF_10!$O$193</definedName>
    <definedName name="Conv_Bonds" localSheetId="2">#REF!</definedName>
    <definedName name="Conv_Bonds" localSheetId="0">#REF!</definedName>
    <definedName name="Conv_Bonds">#REF!</definedName>
    <definedName name="convCA" localSheetId="2">#REF!</definedName>
    <definedName name="convCA" localSheetId="0">#REF!</definedName>
    <definedName name="convCA">#REF!</definedName>
    <definedName name="convdebtrate" localSheetId="2">#REF!</definedName>
    <definedName name="convdebtrate" localSheetId="0">#REF!</definedName>
    <definedName name="convdebtrate">#REF!</definedName>
    <definedName name="convdebtshares" localSheetId="2">#REF!</definedName>
    <definedName name="convdebtshares" localSheetId="0">#REF!</definedName>
    <definedName name="convdebtshares">#REF!</definedName>
    <definedName name="Conversion_rate" localSheetId="2">'[12]Cashflow-Post'!#REF!</definedName>
    <definedName name="Conversion_rate" localSheetId="0">'[12]Cashflow-Post'!#REF!</definedName>
    <definedName name="Conversion_rate">'[12]Cashflow-Post'!#REF!</definedName>
    <definedName name="convprefrate" localSheetId="2">#REF!</definedName>
    <definedName name="convprefrate" localSheetId="0">#REF!</definedName>
    <definedName name="convprefrate">#REF!</definedName>
    <definedName name="convprefshares" localSheetId="2">#REF!</definedName>
    <definedName name="convprefshares" localSheetId="0">#REF!</definedName>
    <definedName name="convprefshares">#REF!</definedName>
    <definedName name="convpricedebt" localSheetId="2">#REF!</definedName>
    <definedName name="convpricedebt" localSheetId="0">#REF!</definedName>
    <definedName name="convpricedebt">#REF!</definedName>
    <definedName name="convpricepref" localSheetId="2">#REF!</definedName>
    <definedName name="convpricepref" localSheetId="0">#REF!</definedName>
    <definedName name="convpricepref">#REF!</definedName>
    <definedName name="Corp" localSheetId="2">[3]Main!#REF!</definedName>
    <definedName name="Corp" localSheetId="0">[3]Main!#REF!</definedName>
    <definedName name="Corp">[3]Main!#REF!</definedName>
    <definedName name="cost" localSheetId="2">'[25]Fleet &amp; Costs'!#REF!</definedName>
    <definedName name="cost">'[25]Fleet &amp; Costs'!#REF!</definedName>
    <definedName name="Cost_of_drop_cable" localSheetId="2">'[12]P&amp;L-Pre'!#REF!</definedName>
    <definedName name="Cost_of_drop_cable">'[12]P&amp;L-Pre'!#REF!</definedName>
    <definedName name="Cost_of_other_local_loop" localSheetId="2">'[12]P&amp;L-Pre'!#REF!</definedName>
    <definedName name="Cost_of_other_local_loop">'[12]P&amp;L-Pre'!#REF!</definedName>
    <definedName name="COST3P" localSheetId="2">#REF!</definedName>
    <definedName name="COST3P" localSheetId="0">#REF!</definedName>
    <definedName name="COST3P">#REF!</definedName>
    <definedName name="CostCSR" localSheetId="2">#REF!</definedName>
    <definedName name="CostCSR" localSheetId="0">#REF!</definedName>
    <definedName name="CostCSR">#REF!</definedName>
    <definedName name="costcsr2">'[34]STAT BRU'!$A$517:$IV$517</definedName>
    <definedName name="costcsrcodi" localSheetId="2">#REF!</definedName>
    <definedName name="costcsrcodi" localSheetId="0">#REF!</definedName>
    <definedName name="costcsrcodi">#REF!</definedName>
    <definedName name="costcsrconso">'[35]STAT BRU'!$A$517:$IV$517</definedName>
    <definedName name="CostCustServ" localSheetId="2">'[33]Statistics France'!#REF!</definedName>
    <definedName name="CostCustServ" localSheetId="0">'[33]Statistics France'!#REF!</definedName>
    <definedName name="CostCustServ">'[33]Statistics France'!#REF!</definedName>
    <definedName name="costcustserv2">'[34]STAT BRU'!$A$516:$IV$516</definedName>
    <definedName name="costcustservcodi" localSheetId="2">#REF!</definedName>
    <definedName name="costcustservcodi" localSheetId="0">#REF!</definedName>
    <definedName name="costcustservcodi">#REF!</definedName>
    <definedName name="costcustservconso">'[35]STAT BRU'!$A$516:$IV$516</definedName>
    <definedName name="costcustservev" localSheetId="2">#REF!</definedName>
    <definedName name="costcustservev" localSheetId="0">#REF!</definedName>
    <definedName name="costcustservev">#REF!</definedName>
    <definedName name="costcustservev2" localSheetId="2">'[36]STATS EV'!#REF!</definedName>
    <definedName name="costcustservev2" localSheetId="0">'[36]STATS EV'!#REF!</definedName>
    <definedName name="costcustservev2">'[36]STATS EV'!#REF!</definedName>
    <definedName name="costcustservevconso" localSheetId="2">#REF!</definedName>
    <definedName name="costcustservevconso" localSheetId="0">#REF!</definedName>
    <definedName name="costcustservevconso">#REF!</definedName>
    <definedName name="costcustservlux" localSheetId="2">'[37]Statistics '!#REF!</definedName>
    <definedName name="costcustservlux" localSheetId="0">'[37]Statistics '!#REF!</definedName>
    <definedName name="costcustservlux">'[37]Statistics '!#REF!</definedName>
    <definedName name="costdeposits2">'[34]STAT BRU'!$A$939:$IV$939</definedName>
    <definedName name="costechnicalcod" localSheetId="2">#REF!</definedName>
    <definedName name="costechnicalcod" localSheetId="0">#REF!</definedName>
    <definedName name="costechnicalcod">#REF!</definedName>
    <definedName name="CostGA" localSheetId="2">#REF!</definedName>
    <definedName name="CostGA" localSheetId="0">#REF!</definedName>
    <definedName name="CostGA">#REF!</definedName>
    <definedName name="costGA2">'[34]STAT BRU'!$A$569:$IV$569</definedName>
    <definedName name="costgacodi" localSheetId="2">#REF!</definedName>
    <definedName name="costgacodi" localSheetId="0">#REF!</definedName>
    <definedName name="costgacodi">#REF!</definedName>
    <definedName name="costgacons">'[35]STAT BRU'!$A$569:$IV$569</definedName>
    <definedName name="CostGenAdmin" localSheetId="2">#REF!</definedName>
    <definedName name="CostGenAdmin" localSheetId="0">#REF!</definedName>
    <definedName name="CostGenAdmin">#REF!</definedName>
    <definedName name="costgenadmin2">'[34]STAT BRU'!$A$567:$IV$567</definedName>
    <definedName name="CostGenAdmin3">'[8]OPERATIONS - STATISTICS'!$A$574:$IV$574</definedName>
    <definedName name="costgenadmincodi" localSheetId="2">#REF!</definedName>
    <definedName name="costgenadmincodi" localSheetId="0">#REF!</definedName>
    <definedName name="costgenadmincodi">#REF!</definedName>
    <definedName name="costgenadminconso">'[35]STAT BRU'!$A$567:$IV$567</definedName>
    <definedName name="costgenadminev" localSheetId="2">#REF!</definedName>
    <definedName name="costgenadminev" localSheetId="0">#REF!</definedName>
    <definedName name="costgenadminev">#REF!</definedName>
    <definedName name="costgenadminev2" localSheetId="2">#REF!</definedName>
    <definedName name="costgenadminev2" localSheetId="0">#REF!</definedName>
    <definedName name="costgenadminev2">#REF!</definedName>
    <definedName name="costgenadminevconso" localSheetId="2">#REF!</definedName>
    <definedName name="costgenadminevconso" localSheetId="0">#REF!</definedName>
    <definedName name="costgenadminevconso">#REF!</definedName>
    <definedName name="costgenadminlux" localSheetId="2">#REF!</definedName>
    <definedName name="costgenadminlux" localSheetId="0">#REF!</definedName>
    <definedName name="costgenadminlux">#REF!</definedName>
    <definedName name="CostHQFixed" localSheetId="2">[48]PLAN!#REF!</definedName>
    <definedName name="CostHQFixed" localSheetId="0">[48]PLAN!#REF!</definedName>
    <definedName name="CostHQFixed">[48]PLAN!#REF!</definedName>
    <definedName name="CostHQVariable" localSheetId="2">[48]PLAN!#REF!</definedName>
    <definedName name="CostHQVariable">[48]PLAN!#REF!</definedName>
    <definedName name="CostNetWorkOps" localSheetId="2">'[33]Statistics France'!#REF!</definedName>
    <definedName name="CostNetWorkOps">'[33]Statistics France'!#REF!</definedName>
    <definedName name="costnetworkops2">'[34]STAT BRU'!$A$535:$IV$535</definedName>
    <definedName name="costnetworkopscodi" localSheetId="2">#REF!</definedName>
    <definedName name="costnetworkopscodi" localSheetId="0">#REF!</definedName>
    <definedName name="costnetworkopscodi">#REF!</definedName>
    <definedName name="costnetworkopsconso">'[35]STAT BRU'!$A$535:$IV$535</definedName>
    <definedName name="costnetworkopslux" localSheetId="2">'[37]Statistics '!#REF!</definedName>
    <definedName name="costnetworkopslux" localSheetId="0">'[37]Statistics '!#REF!</definedName>
    <definedName name="costnetworkopslux">'[37]Statistics '!#REF!</definedName>
    <definedName name="CostOfDebtIndicator" localSheetId="2">'[46]Annualy Debt'!#REF!</definedName>
    <definedName name="CostOfDebtIndicator">'[46]Annualy Debt'!#REF!</definedName>
    <definedName name="costofsales" localSheetId="2">'[12]Balance-Post'!#REF!</definedName>
    <definedName name="costofsales">'[12]Balance-Post'!#REF!</definedName>
    <definedName name="CostPersonnel" localSheetId="2">#REF!</definedName>
    <definedName name="CostPersonnel" localSheetId="0">#REF!</definedName>
    <definedName name="CostPersonnel">#REF!</definedName>
    <definedName name="costpersonnel2">'[34]STAT LUX'!$A$454:$IV$454</definedName>
    <definedName name="costpersonnelcodi" localSheetId="2">#REF!</definedName>
    <definedName name="costpersonnelcodi" localSheetId="0">#REF!</definedName>
    <definedName name="costpersonnelcodi">#REF!</definedName>
    <definedName name="costpersonnelconso">'[35]STAT LUX'!$A$454:$IV$454</definedName>
    <definedName name="costsalemkg2">'[34]STAT BRU'!$A$482:$IV$482</definedName>
    <definedName name="costsalemkgev2">'[49]STATS YPSO ADSL DEGROUPE'!$A$428:$IV$428</definedName>
    <definedName name="CostSalesMkg" localSheetId="2">'[33]Statistics France'!#REF!</definedName>
    <definedName name="CostSalesMkg" localSheetId="0">'[33]Statistics France'!#REF!</definedName>
    <definedName name="CostSalesMkg">'[33]Statistics France'!#REF!</definedName>
    <definedName name="costsalesmkgconso">'[35]STAT BRU'!$A$482:$IV$482</definedName>
    <definedName name="costsalesmkgev" localSheetId="2">#REF!</definedName>
    <definedName name="costsalesmkgev" localSheetId="0">#REF!</definedName>
    <definedName name="costsalesmkgev">#REF!</definedName>
    <definedName name="costsalesmkgev2" localSheetId="2">#REF!</definedName>
    <definedName name="costsalesmkgev2" localSheetId="0">#REF!</definedName>
    <definedName name="costsalesmkgev2">#REF!</definedName>
    <definedName name="costsalesmkgevconso" localSheetId="2">#REF!</definedName>
    <definedName name="costsalesmkgevconso" localSheetId="0">#REF!</definedName>
    <definedName name="costsalesmkgevconso">#REF!</definedName>
    <definedName name="costsalesmkglux" localSheetId="2">'[37]Statistics '!#REF!</definedName>
    <definedName name="costsalesmkglux" localSheetId="0">'[37]Statistics '!#REF!</definedName>
    <definedName name="costsalesmkglux">'[37]Statistics '!#REF!</definedName>
    <definedName name="costsalesmktcodi" localSheetId="2">#REF!</definedName>
    <definedName name="costsalesmktcodi" localSheetId="0">#REF!</definedName>
    <definedName name="costsalesmktcodi">#REF!</definedName>
    <definedName name="CostTechnical" localSheetId="2">#REF!</definedName>
    <definedName name="CostTechnical" localSheetId="0">#REF!</definedName>
    <definedName name="CostTechnical">#REF!</definedName>
    <definedName name="costtechnical2">'[34]STAT BRU'!$A$536:$IV$536</definedName>
    <definedName name="costtechnicalconso">'[35]STAT BRU'!$A$536:$IV$536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ov2a" localSheetId="2">#REF!</definedName>
    <definedName name="cov2a" localSheetId="0">#REF!</definedName>
    <definedName name="cov2a">#REF!</definedName>
    <definedName name="cov4a" localSheetId="2">#REF!</definedName>
    <definedName name="cov4a" localSheetId="0">#REF!</definedName>
    <definedName name="cov4a">#REF!</definedName>
    <definedName name="Cplusrec" localSheetId="2">#REF!</definedName>
    <definedName name="Cplusrec" localSheetId="0">#REF!</definedName>
    <definedName name="Cplusrec">#REF!</definedName>
    <definedName name="creditor_days_capital" localSheetId="2">'[12]P&amp;L-Pre'!#REF!</definedName>
    <definedName name="creditor_days_capital" localSheetId="0">'[12]P&amp;L-Pre'!#REF!</definedName>
    <definedName name="creditor_days_capital">'[12]P&amp;L-Pre'!#REF!</definedName>
    <definedName name="croissinter" localSheetId="2">#REF!</definedName>
    <definedName name="croissinter" localSheetId="0">#REF!</definedName>
    <definedName name="croissinter">#REF!</definedName>
    <definedName name="CTBASIC" localSheetId="2">#REF!</definedName>
    <definedName name="CTBASIC" localSheetId="0">#REF!</definedName>
    <definedName name="CTBASIC">#REF!</definedName>
    <definedName name="CTCABLE" localSheetId="2">#REF!</definedName>
    <definedName name="CTCABLE" localSheetId="0">#REF!</definedName>
    <definedName name="CTCABLE">#REF!</definedName>
    <definedName name="CTCINEMA" localSheetId="2">#REF!</definedName>
    <definedName name="CTCINEMA" localSheetId="0">#REF!</definedName>
    <definedName name="CTCINEMA">#REF!</definedName>
    <definedName name="CTCINETPS" localSheetId="2">#REF!</definedName>
    <definedName name="CTCINETPS" localSheetId="0">#REF!</definedName>
    <definedName name="CTCINETPS">#REF!</definedName>
    <definedName name="CTDISNEY" localSheetId="2">#REF!</definedName>
    <definedName name="CTDISNEY" localSheetId="0">#REF!</definedName>
    <definedName name="CTDISNEY">#REF!</definedName>
    <definedName name="CTINTER" localSheetId="2">#REF!</definedName>
    <definedName name="CTINTER" localSheetId="0">#REF!</definedName>
    <definedName name="CTINTER">#REF!</definedName>
    <definedName name="CTMIDI" localSheetId="2">#REF!</definedName>
    <definedName name="CTMIDI" localSheetId="0">#REF!</definedName>
    <definedName name="CTMIDI">#REF!</definedName>
    <definedName name="CTMINI" localSheetId="2">#REF!</definedName>
    <definedName name="CTMINI" localSheetId="0">#REF!</definedName>
    <definedName name="CTMINI">#REF!</definedName>
    <definedName name="CTSERVICE" localSheetId="2">#REF!</definedName>
    <definedName name="CTSERVICE" localSheetId="0">#REF!</definedName>
    <definedName name="CTSERVICE">#REF!</definedName>
    <definedName name="cuolinjz">'[43]Jazztel market (lines)'!$A$6:$IV$6</definedName>
    <definedName name="Curr" localSheetId="2">#REF!</definedName>
    <definedName name="Curr" localSheetId="0">#REF!</definedName>
    <definedName name="Curr">#REF!</definedName>
    <definedName name="currcodes" localSheetId="2">#REF!</definedName>
    <definedName name="currcodes" localSheetId="0">#REF!</definedName>
    <definedName name="currcodes">#REF!</definedName>
    <definedName name="Currency" localSheetId="2">'[12]Cashflow-Post'!#REF!</definedName>
    <definedName name="Currency" localSheetId="0">'[12]Cashflow-Post'!#REF!</definedName>
    <definedName name="Currency">'[12]Cashflow-Post'!#REF!</definedName>
    <definedName name="Currency2" localSheetId="2">'[50]Sources &amp; Uses'!#REF!</definedName>
    <definedName name="Currency2">'[50]Sources &amp; Uses'!#REF!</definedName>
    <definedName name="currs" localSheetId="2">#REF!</definedName>
    <definedName name="currs" localSheetId="0">#REF!</definedName>
    <definedName name="currs">#REF!</definedName>
    <definedName name="Cust_Prod" localSheetId="2">#REF!</definedName>
    <definedName name="Cust_Prod" localSheetId="0">#REF!</definedName>
    <definedName name="Cust_Prod">#REF!</definedName>
    <definedName name="CustDeposits" localSheetId="2">'[33]Statistics France'!#REF!</definedName>
    <definedName name="CustDeposits" localSheetId="0">'[33]Statistics France'!#REF!</definedName>
    <definedName name="CustDeposits">'[33]Statistics France'!#REF!</definedName>
    <definedName name="custdepositscodi" localSheetId="2">#REF!</definedName>
    <definedName name="custdepositscodi" localSheetId="0">#REF!</definedName>
    <definedName name="custdepositscodi">#REF!</definedName>
    <definedName name="custdepositsconso">'[35]STAT BRU'!$A$939:$IV$939</definedName>
    <definedName name="custdepositsev" localSheetId="2">#REF!</definedName>
    <definedName name="custdepositsev" localSheetId="0">#REF!</definedName>
    <definedName name="custdepositsev">#REF!</definedName>
    <definedName name="custdepositsev2" localSheetId="2">#REF!</definedName>
    <definedName name="custdepositsev2" localSheetId="0">#REF!</definedName>
    <definedName name="custdepositsev2">#REF!</definedName>
    <definedName name="custdepositsevcons" localSheetId="2">#REF!</definedName>
    <definedName name="custdepositsevcons" localSheetId="0">#REF!</definedName>
    <definedName name="custdepositsevcons">#REF!</definedName>
    <definedName name="custdepositslux" localSheetId="2">'[37]Statistics '!#REF!</definedName>
    <definedName name="custdepositslux" localSheetId="0">'[37]Statistics '!#REF!</definedName>
    <definedName name="custdepositslux">'[37]Statistics '!#REF!</definedName>
    <definedName name="custdepostsev2">'[49]STATS YPSO ADSL DEGROUPE'!$A$855:$IV$855</definedName>
    <definedName name="CWADR" localSheetId="2">'[9]Fixed ADRs'!#REF!</definedName>
    <definedName name="CWADR" localSheetId="0">'[9]Fixed ADRs'!#REF!</definedName>
    <definedName name="CWADR">'[9]Fixed ADRs'!#REF!</definedName>
    <definedName name="cz" localSheetId="2">#REF!</definedName>
    <definedName name="cz" localSheetId="0">#REF!</definedName>
    <definedName name="cz">#REF!</definedName>
    <definedName name="d" localSheetId="2">#REF!</definedName>
    <definedName name="d" localSheetId="0">#REF!</definedName>
    <definedName name="d">#REF!</definedName>
    <definedName name="DA" localSheetId="2">#REF!</definedName>
    <definedName name="DA" localSheetId="0">#REF!</definedName>
    <definedName name="DA">#REF!</definedName>
    <definedName name="das" localSheetId="0" hidden="1">{#N/A,#N/A,TRUE,"Cover";#N/A,#N/A,TRUE,"Summary";#N/A,#N/A,TRUE,"P&amp;L";#N/A,#N/A,TRUE,"CF";#N/A,#N/A,TRUE,"BS";#N/A,#N/A,TRUE,"BS_Assumptions";#N/A,#N/A,TRUE,"GSM1800 - Revenues";#N/A,#N/A,TRUE,"Int'l - Revenues";#N/A,#N/A,TRUE,"Domestic Trunk - Revenues";#N/A,#N/A,TRUE,"Interconnection Charges";#N/A,#N/A,TRUE,"Cost of Service";#N/A,#N/A,TRUE,"Handset Cost";#N/A,#N/A,TRUE,"Op. Expenses";#N/A,#N/A,TRUE,"Debt Schedule";#N/A,#N/A,TRUE,"Capex";#N/A,#N/A,TRUE,"Fixed Assets &amp; Def. Exp.";#N/A,#N/A,TRUE,"Deprec. &amp; Amort.";#N/A,#N/A,TRUE,"Capital Allowance";#N/A,#N/A,TRUE,"Tax Schedule";#N/A,#N/A,TRUE,"P&amp;L (GSM1800)";#N/A,#N/A,TRUE,"P&amp;L (PSTN&amp;EQUAL ACCESS)";#N/A,#N/A,TRUE,"P&amp;L (IDD)";#N/A,#N/A,TRUE,"DCF"}</definedName>
    <definedName name="das" hidden="1">{#N/A,#N/A,TRUE,"Cover";#N/A,#N/A,TRUE,"Summary";#N/A,#N/A,TRUE,"P&amp;L";#N/A,#N/A,TRUE,"CF";#N/A,#N/A,TRUE,"BS";#N/A,#N/A,TRUE,"BS_Assumptions";#N/A,#N/A,TRUE,"GSM1800 - Revenues";#N/A,#N/A,TRUE,"Int'l - Revenues";#N/A,#N/A,TRUE,"Domestic Trunk - Revenues";#N/A,#N/A,TRUE,"Interconnection Charges";#N/A,#N/A,TRUE,"Cost of Service";#N/A,#N/A,TRUE,"Handset Cost";#N/A,#N/A,TRUE,"Op. Expenses";#N/A,#N/A,TRUE,"Debt Schedule";#N/A,#N/A,TRUE,"Capex";#N/A,#N/A,TRUE,"Fixed Assets &amp; Def. Exp.";#N/A,#N/A,TRUE,"Deprec. &amp; Amort.";#N/A,#N/A,TRUE,"Capital Allowance";#N/A,#N/A,TRUE,"Tax Schedule";#N/A,#N/A,TRUE,"P&amp;L (GSM1800)";#N/A,#N/A,TRUE,"P&amp;L (PSTN&amp;EQUAL ACCESS)";#N/A,#N/A,TRUE,"P&amp;L (IDD)";#N/A,#N/A,TRUE,"DCF"}</definedName>
    <definedName name="DATA_C" localSheetId="2">#REF!</definedName>
    <definedName name="DATA_C" localSheetId="0">#REF!</definedName>
    <definedName name="DATA_C">#REF!</definedName>
    <definedName name="Data_Forfait_1" localSheetId="2">#REF!</definedName>
    <definedName name="Data_Forfait_1" localSheetId="0">#REF!</definedName>
    <definedName name="Data_Forfait_1">#REF!</definedName>
    <definedName name="Data_Forfait_10" localSheetId="2">#REF!</definedName>
    <definedName name="Data_Forfait_10" localSheetId="0">#REF!</definedName>
    <definedName name="Data_Forfait_10">#REF!</definedName>
    <definedName name="Data_Forfait_11" localSheetId="2">#REF!</definedName>
    <definedName name="Data_Forfait_11" localSheetId="0">#REF!</definedName>
    <definedName name="Data_Forfait_11">#REF!</definedName>
    <definedName name="Data_Forfait_12" localSheetId="2">#REF!</definedName>
    <definedName name="Data_Forfait_12" localSheetId="0">#REF!</definedName>
    <definedName name="Data_Forfait_12">#REF!</definedName>
    <definedName name="Data_Forfait_13" localSheetId="2">#REF!</definedName>
    <definedName name="Data_Forfait_13" localSheetId="0">#REF!</definedName>
    <definedName name="Data_Forfait_13">#REF!</definedName>
    <definedName name="Data_Forfait_14" localSheetId="2">#REF!</definedName>
    <definedName name="Data_Forfait_14" localSheetId="0">#REF!</definedName>
    <definedName name="Data_Forfait_14">#REF!</definedName>
    <definedName name="Data_Forfait_15" localSheetId="2">#REF!</definedName>
    <definedName name="Data_Forfait_15" localSheetId="0">#REF!</definedName>
    <definedName name="Data_Forfait_15">#REF!</definedName>
    <definedName name="Data_Forfait_2" localSheetId="2">#REF!</definedName>
    <definedName name="Data_Forfait_2" localSheetId="0">#REF!</definedName>
    <definedName name="Data_Forfait_2">#REF!</definedName>
    <definedName name="Data_Forfait_3" localSheetId="2">#REF!</definedName>
    <definedName name="Data_Forfait_3" localSheetId="0">#REF!</definedName>
    <definedName name="Data_Forfait_3">#REF!</definedName>
    <definedName name="Data_Forfait_4" localSheetId="2">#REF!</definedName>
    <definedName name="Data_Forfait_4" localSheetId="0">#REF!</definedName>
    <definedName name="Data_Forfait_4">#REF!</definedName>
    <definedName name="Data_Forfait_5" localSheetId="2">#REF!</definedName>
    <definedName name="Data_Forfait_5" localSheetId="0">#REF!</definedName>
    <definedName name="Data_Forfait_5">#REF!</definedName>
    <definedName name="Data_Forfait_6" localSheetId="2">#REF!</definedName>
    <definedName name="Data_Forfait_6" localSheetId="0">#REF!</definedName>
    <definedName name="Data_Forfait_6">#REF!</definedName>
    <definedName name="Data_Forfait_7" localSheetId="2">#REF!</definedName>
    <definedName name="Data_Forfait_7" localSheetId="0">#REF!</definedName>
    <definedName name="Data_Forfait_7">#REF!</definedName>
    <definedName name="Data_Forfait_8" localSheetId="2">#REF!</definedName>
    <definedName name="Data_Forfait_8" localSheetId="0">#REF!</definedName>
    <definedName name="Data_Forfait_8">#REF!</definedName>
    <definedName name="Data_Forfait_9" localSheetId="2">#REF!</definedName>
    <definedName name="Data_Forfait_9" localSheetId="0">#REF!</definedName>
    <definedName name="Data_Forfait_9">#REF!</definedName>
    <definedName name="Data_Hors_Forfait_1" localSheetId="2">#REF!</definedName>
    <definedName name="Data_Hors_Forfait_1" localSheetId="0">#REF!</definedName>
    <definedName name="Data_Hors_Forfait_1">#REF!</definedName>
    <definedName name="Data_Hors_Forfait_10" localSheetId="2">#REF!</definedName>
    <definedName name="Data_Hors_Forfait_10" localSheetId="0">#REF!</definedName>
    <definedName name="Data_Hors_Forfait_10">#REF!</definedName>
    <definedName name="Data_Hors_Forfait_11" localSheetId="2">#REF!</definedName>
    <definedName name="Data_Hors_Forfait_11" localSheetId="0">#REF!</definedName>
    <definedName name="Data_Hors_Forfait_11">#REF!</definedName>
    <definedName name="Data_Hors_Forfait_12" localSheetId="2">#REF!</definedName>
    <definedName name="Data_Hors_Forfait_12" localSheetId="0">#REF!</definedName>
    <definedName name="Data_Hors_Forfait_12">#REF!</definedName>
    <definedName name="Data_Hors_Forfait_13" localSheetId="2">#REF!</definedName>
    <definedName name="Data_Hors_Forfait_13" localSheetId="0">#REF!</definedName>
    <definedName name="Data_Hors_Forfait_13">#REF!</definedName>
    <definedName name="Data_Hors_Forfait_14" localSheetId="2">#REF!</definedName>
    <definedName name="Data_Hors_Forfait_14" localSheetId="0">#REF!</definedName>
    <definedName name="Data_Hors_Forfait_14">#REF!</definedName>
    <definedName name="Data_Hors_Forfait_15" localSheetId="2">#REF!</definedName>
    <definedName name="Data_Hors_Forfait_15" localSheetId="0">#REF!</definedName>
    <definedName name="Data_Hors_Forfait_15">#REF!</definedName>
    <definedName name="Data_Hors_Forfait_2" localSheetId="2">#REF!</definedName>
    <definedName name="Data_Hors_Forfait_2" localSheetId="0">#REF!</definedName>
    <definedName name="Data_Hors_Forfait_2">#REF!</definedName>
    <definedName name="Data_Hors_Forfait_3" localSheetId="2">#REF!</definedName>
    <definedName name="Data_Hors_Forfait_3" localSheetId="0">#REF!</definedName>
    <definedName name="Data_Hors_Forfait_3">#REF!</definedName>
    <definedName name="Data_Hors_Forfait_4" localSheetId="2">#REF!</definedName>
    <definedName name="Data_Hors_Forfait_4" localSheetId="0">#REF!</definedName>
    <definedName name="Data_Hors_Forfait_4">#REF!</definedName>
    <definedName name="Data_Hors_Forfait_5" localSheetId="2">#REF!</definedName>
    <definedName name="Data_Hors_Forfait_5" localSheetId="0">#REF!</definedName>
    <definedName name="Data_Hors_Forfait_5">#REF!</definedName>
    <definedName name="Data_Hors_Forfait_6" localSheetId="2">#REF!</definedName>
    <definedName name="Data_Hors_Forfait_6" localSheetId="0">#REF!</definedName>
    <definedName name="Data_Hors_Forfait_6">#REF!</definedName>
    <definedName name="Data_Hors_Forfait_7" localSheetId="2">#REF!</definedName>
    <definedName name="Data_Hors_Forfait_7" localSheetId="0">#REF!</definedName>
    <definedName name="Data_Hors_Forfait_7">#REF!</definedName>
    <definedName name="Data_Hors_Forfait_8" localSheetId="2">#REF!</definedName>
    <definedName name="Data_Hors_Forfait_8" localSheetId="0">#REF!</definedName>
    <definedName name="Data_Hors_Forfait_8">#REF!</definedName>
    <definedName name="Data_Hors_Forfait_9" localSheetId="2">#REF!</definedName>
    <definedName name="Data_Hors_Forfait_9" localSheetId="0">#REF!</definedName>
    <definedName name="Data_Hors_Forfait_9">#REF!</definedName>
    <definedName name="DATA_P" localSheetId="2">#REF!</definedName>
    <definedName name="DATA_P" localSheetId="0">#REF!</definedName>
    <definedName name="DATA_P">#REF!</definedName>
    <definedName name="Data_revenues" localSheetId="2">#REF!</definedName>
    <definedName name="Data_revenues" localSheetId="0">#REF!</definedName>
    <definedName name="Data_revenues">#REF!</definedName>
    <definedName name="Data_summary" localSheetId="0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ata_summary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ATACALC" localSheetId="2">[3]LBO!#REF!</definedName>
    <definedName name="DATACALC">[3]LBO!#REF!</definedName>
    <definedName name="Datastream_clean">'[51]Datastream clean'!$B$3:$P$254</definedName>
    <definedName name="DATE" localSheetId="2">#REF!</definedName>
    <definedName name="DATE" localSheetId="0">#REF!</definedName>
    <definedName name="DATE">#REF!</definedName>
    <definedName name="DATE1" localSheetId="2">#REF!</definedName>
    <definedName name="DATE1" localSheetId="0">#REF!</definedName>
    <definedName name="DATE1">#REF!</definedName>
    <definedName name="DATE2" localSheetId="2">#REF!</definedName>
    <definedName name="DATE2" localSheetId="0">#REF!</definedName>
    <definedName name="DATE2">#REF!</definedName>
    <definedName name="DATEDOC" localSheetId="2">#REF!</definedName>
    <definedName name="DATEDOC" localSheetId="0">#REF!</definedName>
    <definedName name="DATEDOC">#REF!</definedName>
    <definedName name="DATEFIDUCIE" localSheetId="2">#REF!</definedName>
    <definedName name="DATEFIDUCIE" localSheetId="0">#REF!</definedName>
    <definedName name="DATEFIDUCIE">#REF!</definedName>
    <definedName name="DATEPROTOCOLE" localSheetId="2">#REF!</definedName>
    <definedName name="DATEPROTOCOLE" localSheetId="0">#REF!</definedName>
    <definedName name="DATEPROTOCOLE">#REF!</definedName>
    <definedName name="days.per.year">[52]Names!$B$37</definedName>
    <definedName name="dcf">'[53]Debt Schedule'!$A$4:$S$40</definedName>
    <definedName name="dcf_year" localSheetId="2">#REF!</definedName>
    <definedName name="dcf_year" localSheetId="0">#REF!</definedName>
    <definedName name="dcf_year">#REF!</definedName>
    <definedName name="dd">'[8]OPERATIONS - STATISTICS EV'!$A$26:$IV$26</definedName>
    <definedName name="ddconso">'[54]OPERATIONS - STATISTICS EV'!$A$26:$IV$26</definedName>
    <definedName name="dddd" localSheetId="2">'[55]Stats '!#REF!</definedName>
    <definedName name="dddd" localSheetId="0">'[55]Stats '!#REF!</definedName>
    <definedName name="dddd">'[55]Stats '!#REF!</definedName>
    <definedName name="DEBT" localSheetId="2">#REF!</definedName>
    <definedName name="DEBT" localSheetId="0">#REF!</definedName>
    <definedName name="DEBT">#REF!</definedName>
    <definedName name="debt_fv" localSheetId="2">#REF!</definedName>
    <definedName name="debt_fv" localSheetId="0">#REF!</definedName>
    <definedName name="debt_fv">#REF!</definedName>
    <definedName name="debt_terminal" localSheetId="2">#REF!</definedName>
    <definedName name="debt_terminal" localSheetId="0">#REF!</definedName>
    <definedName name="debt_terminal">#REF!</definedName>
    <definedName name="Debtmargin" localSheetId="2">[44]WACC!#REF!</definedName>
    <definedName name="Debtmargin" localSheetId="0">[44]WACC!#REF!</definedName>
    <definedName name="Debtmargin">[44]WACC!#REF!</definedName>
    <definedName name="DEBTORDAYS">'[39]Inflation &amp; Currency'!$P$67</definedName>
    <definedName name="DEBTPACKAGE" localSheetId="2">#REF!</definedName>
    <definedName name="DEBTPACKAGE" localSheetId="0">#REF!</definedName>
    <definedName name="DEBTPACKAGE">#REF!</definedName>
    <definedName name="DebtPrepayment" localSheetId="2">[56]Cover!#REF!</definedName>
    <definedName name="DebtPrepayment" localSheetId="0">[56]Cover!#REF!</definedName>
    <definedName name="DebtPrepayment">[56]Cover!#REF!</definedName>
    <definedName name="debut_ano_1" localSheetId="2">#REF!</definedName>
    <definedName name="debut_ano_1" localSheetId="0">#REF!</definedName>
    <definedName name="debut_ano_1">#REF!</definedName>
    <definedName name="DEC_HA" localSheetId="2">#REF!</definedName>
    <definedName name="DEC_HA" localSheetId="0">#REF!</definedName>
    <definedName name="DEC_HA">#REF!</definedName>
    <definedName name="DEC_VTE" localSheetId="2">#REF!</definedName>
    <definedName name="DEC_VTE" localSheetId="0">#REF!</definedName>
    <definedName name="DEC_VTE">#REF!</definedName>
    <definedName name="defrev" localSheetId="2">'[25]Fleet &amp; Costs'!#REF!</definedName>
    <definedName name="defrev" localSheetId="0">'[25]Fleet &amp; Costs'!#REF!</definedName>
    <definedName name="defrev">'[25]Fleet &amp; Costs'!#REF!</definedName>
    <definedName name="demeuro" localSheetId="2">#REF!</definedName>
    <definedName name="demeuro" localSheetId="0">#REF!</definedName>
    <definedName name="demeuro">#REF!</definedName>
    <definedName name="Density" localSheetId="2">'[33]Statistics France'!#REF!</definedName>
    <definedName name="Density" localSheetId="0">'[33]Statistics France'!#REF!</definedName>
    <definedName name="Density">'[33]Statistics France'!#REF!</definedName>
    <definedName name="density2" localSheetId="2">'[34]STAT BRU'!#REF!</definedName>
    <definedName name="density2">'[34]STAT BRU'!#REF!</definedName>
    <definedName name="densityA1" localSheetId="2">'[57]STAT BRU'!#REF!</definedName>
    <definedName name="densityA1">'[57]STAT BRU'!#REF!</definedName>
    <definedName name="densityA12" localSheetId="2">'[57]STAT BRU'!#REF!</definedName>
    <definedName name="densityA12">'[57]STAT BRU'!#REF!</definedName>
    <definedName name="densityA1cons" localSheetId="2">'[58]STAT BRU'!#REF!</definedName>
    <definedName name="densityA1cons">'[58]STAT BRU'!#REF!</definedName>
    <definedName name="densitycodi" localSheetId="2">#REF!</definedName>
    <definedName name="densitycodi" localSheetId="0">#REF!</definedName>
    <definedName name="densitycodi">#REF!</definedName>
    <definedName name="densityconso" localSheetId="2">'[35]STAT BRU'!#REF!</definedName>
    <definedName name="densityconso" localSheetId="0">'[35]STAT BRU'!#REF!</definedName>
    <definedName name="densityconso">'[35]STAT BRU'!#REF!</definedName>
    <definedName name="densityev" localSheetId="2">#REF!</definedName>
    <definedName name="densityev" localSheetId="0">#REF!</definedName>
    <definedName name="densityev">#REF!</definedName>
    <definedName name="densityev2" localSheetId="2">'[35]  STAT EV'!#REF!</definedName>
    <definedName name="densityev2" localSheetId="0">'[35]  STAT EV'!#REF!</definedName>
    <definedName name="densityev2">'[35]  STAT EV'!#REF!</definedName>
    <definedName name="densityev3" localSheetId="2">'[36]STATS EV'!#REF!</definedName>
    <definedName name="densityev3">'[36]STATS EV'!#REF!</definedName>
    <definedName name="densityevconso" localSheetId="2">#REF!</definedName>
    <definedName name="densityevconso" localSheetId="0">#REF!</definedName>
    <definedName name="densityevconso">#REF!</definedName>
    <definedName name="dep" localSheetId="2">'[12]P&amp;L-Pre'!#REF!</definedName>
    <definedName name="dep" localSheetId="0">'[12]P&amp;L-Pre'!#REF!</definedName>
    <definedName name="dep">'[12]P&amp;L-Pre'!#REF!</definedName>
    <definedName name="dep_time">[12]MBO!$G$63</definedName>
    <definedName name="DEPR" localSheetId="2">#REF!</definedName>
    <definedName name="DEPR" localSheetId="0">#REF!</definedName>
    <definedName name="DEPR">#REF!</definedName>
    <definedName name="depreciation_rate" localSheetId="2">'[12]P&amp;L-Pre'!#REF!</definedName>
    <definedName name="depreciation_rate" localSheetId="0">'[12]P&amp;L-Pre'!#REF!</definedName>
    <definedName name="depreciation_rate">'[12]P&amp;L-Pre'!#REF!</definedName>
    <definedName name="DepreciationAndAmortisation" localSheetId="2">'[12]Balance-Post'!#REF!</definedName>
    <definedName name="DepreciationAndAmortisation">'[12]Balance-Post'!#REF!</definedName>
    <definedName name="DepreciationAnte97" localSheetId="2">[48]PLAN!#REF!</definedName>
    <definedName name="DepreciationAnte97">[48]PLAN!#REF!</definedName>
    <definedName name="DESCRIPTION" localSheetId="2">#REF!</definedName>
    <definedName name="DESCRIPTION" localSheetId="0">#REF!</definedName>
    <definedName name="DESCRIPTION">#REF!</definedName>
    <definedName name="DESIGNATION" localSheetId="2">#REF!</definedName>
    <definedName name="DESIGNATION" localSheetId="0">#REF!</definedName>
    <definedName name="DESIGNATION">#REF!</definedName>
    <definedName name="DEVISE">[28]PARAM!$B$16</definedName>
    <definedName name="DI" localSheetId="2">#REF!</definedName>
    <definedName name="DI" localSheetId="0">#REF!</definedName>
    <definedName name="DI">#REF!</definedName>
    <definedName name="DI_2" localSheetId="2">#REF!</definedName>
    <definedName name="DI_2" localSheetId="0">#REF!</definedName>
    <definedName name="DI_2">#REF!</definedName>
    <definedName name="Di_Div" localSheetId="2">#REF!</definedName>
    <definedName name="Di_Div" localSheetId="0">#REF!</definedName>
    <definedName name="Di_Div">#REF!</definedName>
    <definedName name="dialarpu0109" localSheetId="2">#REF!</definedName>
    <definedName name="dialarpu0109" localSheetId="0">#REF!</definedName>
    <definedName name="dialarpu0109">#REF!</definedName>
    <definedName name="dialprop0109" localSheetId="2">#REF!</definedName>
    <definedName name="dialprop0109" localSheetId="0">#REF!</definedName>
    <definedName name="dialprop0109">#REF!</definedName>
    <definedName name="Dicval" localSheetId="2">#REF!</definedName>
    <definedName name="Dicval" localSheetId="0">#REF!</definedName>
    <definedName name="Dicval">#REF!</definedName>
    <definedName name="DirCostCATV" localSheetId="2">'[33]Statistics France'!#REF!</definedName>
    <definedName name="DirCostCATV" localSheetId="0">'[33]Statistics France'!#REF!</definedName>
    <definedName name="DirCostCATV">'[33]Statistics France'!#REF!</definedName>
    <definedName name="dircostcatv2">'[34]STAT BRU'!$A$318:$IV$318</definedName>
    <definedName name="dircostcatvcodi" localSheetId="2">#REF!</definedName>
    <definedName name="dircostcatvcodi" localSheetId="0">#REF!</definedName>
    <definedName name="dircostcatvcodi">#REF!</definedName>
    <definedName name="dircostcatvconso">'[35]STAT BRU'!$A$318:$IV$318</definedName>
    <definedName name="dircostcatvev" localSheetId="2">#REF!</definedName>
    <definedName name="dircostcatvev" localSheetId="0">#REF!</definedName>
    <definedName name="dircostcatvev">#REF!</definedName>
    <definedName name="dircostcatvev2" localSheetId="2">#REF!</definedName>
    <definedName name="dircostcatvev2" localSheetId="0">#REF!</definedName>
    <definedName name="dircostcatvev2">#REF!</definedName>
    <definedName name="dircostcatvevconso" localSheetId="2">#REF!</definedName>
    <definedName name="dircostcatvevconso" localSheetId="0">#REF!</definedName>
    <definedName name="dircostcatvevconso">#REF!</definedName>
    <definedName name="dircostcatvlux" localSheetId="2">'[37]Statistics '!#REF!</definedName>
    <definedName name="dircostcatvlux" localSheetId="0">'[37]Statistics '!#REF!</definedName>
    <definedName name="dircostcatvlux">'[37]Statistics '!#REF!</definedName>
    <definedName name="DirCostData" localSheetId="2">'[33]Statistics France'!#REF!</definedName>
    <definedName name="DirCostData">'[33]Statistics France'!#REF!</definedName>
    <definedName name="dircostdata2">'[34]STAT BRU'!$A$334:$IV$334</definedName>
    <definedName name="dircostdatacodi" localSheetId="2">#REF!</definedName>
    <definedName name="dircostdatacodi" localSheetId="0">#REF!</definedName>
    <definedName name="dircostdatacodi">#REF!</definedName>
    <definedName name="dircostdataconso">'[35]STAT BRU'!$A$334:$IV$334</definedName>
    <definedName name="dircostdataev" localSheetId="2">#REF!</definedName>
    <definedName name="dircostdataev" localSheetId="0">#REF!</definedName>
    <definedName name="dircostdataev">#REF!</definedName>
    <definedName name="dircostdataev2" localSheetId="2">#REF!</definedName>
    <definedName name="dircostdataev2" localSheetId="0">#REF!</definedName>
    <definedName name="dircostdataev2">#REF!</definedName>
    <definedName name="dircostdatalux" localSheetId="2">'[37]Statistics '!#REF!</definedName>
    <definedName name="dircostdatalux" localSheetId="0">'[37]Statistics '!#REF!</definedName>
    <definedName name="dircostdatalux">'[37]Statistics '!#REF!</definedName>
    <definedName name="DirCostTel" localSheetId="2">'[33]Statistics France'!#REF!</definedName>
    <definedName name="DirCostTel">'[33]Statistics France'!#REF!</definedName>
    <definedName name="dircosttel2">'[34]STAT BRU'!$A$330:$IV$330</definedName>
    <definedName name="dircosttelcodi" localSheetId="2">#REF!</definedName>
    <definedName name="dircosttelcodi" localSheetId="0">#REF!</definedName>
    <definedName name="dircosttelcodi">#REF!</definedName>
    <definedName name="dircosttelev" localSheetId="2">#REF!</definedName>
    <definedName name="dircosttelev" localSheetId="0">#REF!</definedName>
    <definedName name="dircosttelev">#REF!</definedName>
    <definedName name="dircosttelev2" localSheetId="2">#REF!</definedName>
    <definedName name="dircosttelev2" localSheetId="0">#REF!</definedName>
    <definedName name="dircosttelev2">#REF!</definedName>
    <definedName name="dircosttelevconso" localSheetId="2">#REF!</definedName>
    <definedName name="dircosttelevconso" localSheetId="0">#REF!</definedName>
    <definedName name="dircosttelevconso">#REF!</definedName>
    <definedName name="dircosttellux" localSheetId="2">'[37]Statistics '!#REF!</definedName>
    <definedName name="dircosttellux" localSheetId="0">'[37]Statistics '!#REF!</definedName>
    <definedName name="dircosttellux">'[37]Statistics '!#REF!</definedName>
    <definedName name="direcostdataevconso" localSheetId="2">#REF!</definedName>
    <definedName name="direcostdataevconso" localSheetId="0">#REF!</definedName>
    <definedName name="direcostdataevconso">#REF!</definedName>
    <definedName name="direcosttelconso">'[35]STAT BRU'!$A$330:$IV$330</definedName>
    <definedName name="directdataev2">'[49]STATS YPSO ADSL DEGROUPE'!$A$283:$IV$283</definedName>
    <definedName name="Disc_Address">[27]Beta!$E$401</definedName>
    <definedName name="Disc_Dividends">'[27]Output Multiples'!$G$123:$T$123</definedName>
    <definedName name="Disc_HY">[27]Beta!$H$144:$U$144</definedName>
    <definedName name="Disc_Interco">[27]Beta!$H$18:$U$18</definedName>
    <definedName name="Disc_JunMezz">[27]Beta!$H$143:$U$143</definedName>
    <definedName name="DISC_RATE">[12]A!$G$41</definedName>
    <definedName name="Disc_Refinanced">[27]Beta!$H$20:$U$20</definedName>
    <definedName name="Disc_Revolving">[27]Beta!$H$19:$U$19</definedName>
    <definedName name="Disc_Revolving_Use">[27]Beta!$H$23:$U$23</definedName>
    <definedName name="Disc_SeniorA">[27]Beta!$H$139:$U$139</definedName>
    <definedName name="Disc_SeniorB">[59]Beta!$H$140:$U$140</definedName>
    <definedName name="Disc_SeniorC">[59]Beta!$H$141:$U$141</definedName>
    <definedName name="Disc_SenMezz">[59]Beta!$H$142:$U$142</definedName>
    <definedName name="Disc_ShareLoan">[59]Beta!$H$147:$U$147</definedName>
    <definedName name="Disc_Vendor">[59]Beta!$H$146:$U$146</definedName>
    <definedName name="disc_years" localSheetId="2">#REF!</definedName>
    <definedName name="disc_years" localSheetId="0">#REF!</definedName>
    <definedName name="disc_years">#REF!</definedName>
    <definedName name="DiscountYears">[60]DCF_10!$N$193</definedName>
    <definedName name="discussion">[12]DCF!$M$1</definedName>
    <definedName name="DisplaySelectedSheetsMacroButton" localSheetId="2">#REF!</definedName>
    <definedName name="DisplaySelectedSheetsMacroButton" localSheetId="0">#REF!</definedName>
    <definedName name="DisplaySelectedSheetsMacroButton">#REF!</definedName>
    <definedName name="dist" localSheetId="2">[7]Model!#REF!</definedName>
    <definedName name="dist" localSheetId="0">[7]Model!#REF!</definedName>
    <definedName name="dist">[7]Model!#REF!</definedName>
    <definedName name="Distributionexp" localSheetId="2">[7]Model!#REF!</definedName>
    <definedName name="Distributionexp">[7]Model!#REF!</definedName>
    <definedName name="Div_1" localSheetId="2">[3]Main!#REF!</definedName>
    <definedName name="Div_1">[3]Main!#REF!</definedName>
    <definedName name="Div_1_BookB" localSheetId="2">[3]Main!#REF!</definedName>
    <definedName name="Div_1_BookB">[3]Main!#REF!</definedName>
    <definedName name="DIV_1_SaleP" localSheetId="2">[3]Main!#REF!</definedName>
    <definedName name="DIV_1_SaleP">[3]Main!#REF!</definedName>
    <definedName name="Div_1_TaxB" localSheetId="2">[3]Main!#REF!</definedName>
    <definedName name="Div_1_TaxB">[3]Main!#REF!</definedName>
    <definedName name="Div_2" localSheetId="2">[3]Main!#REF!</definedName>
    <definedName name="Div_2">[3]Main!#REF!</definedName>
    <definedName name="Div_2_BookB" localSheetId="2">[3]Main!#REF!</definedName>
    <definedName name="Div_2_BookB">[3]Main!#REF!</definedName>
    <definedName name="Div_2_SaleP" localSheetId="2">[3]Main!#REF!</definedName>
    <definedName name="Div_2_SaleP">[3]Main!#REF!</definedName>
    <definedName name="Div_2_TaxB" localSheetId="2">[3]Main!#REF!</definedName>
    <definedName name="Div_2_TaxB">[3]Main!#REF!</definedName>
    <definedName name="Div_3" localSheetId="2">[3]Main!#REF!</definedName>
    <definedName name="Div_3">[3]Main!#REF!</definedName>
    <definedName name="Div_3_BookB" localSheetId="2">[3]Main!#REF!</definedName>
    <definedName name="Div_3_BookB">[3]Main!#REF!</definedName>
    <definedName name="Div_3_SaleP" localSheetId="2">[3]Main!#REF!</definedName>
    <definedName name="Div_3_SaleP">[3]Main!#REF!</definedName>
    <definedName name="Div_3_TaxB" localSheetId="2">[3]Main!#REF!</definedName>
    <definedName name="Div_3_TaxB">[3]Main!#REF!</definedName>
    <definedName name="Div_4" localSheetId="2">[3]Main!#REF!</definedName>
    <definedName name="Div_4">[3]Main!#REF!</definedName>
    <definedName name="Div_4_BookB" localSheetId="2">[3]Main!#REF!</definedName>
    <definedName name="Div_4_BookB">[3]Main!#REF!</definedName>
    <definedName name="Div_4_SaleP" localSheetId="2">[3]Main!#REF!</definedName>
    <definedName name="Div_4_SaleP">[3]Main!#REF!</definedName>
    <definedName name="Div_4_TaxB" localSheetId="2">[3]Main!#REF!</definedName>
    <definedName name="Div_4_TaxB">[3]Main!#REF!</definedName>
    <definedName name="Div_5" localSheetId="2">[3]Main!#REF!</definedName>
    <definedName name="Div_5">[3]Main!#REF!</definedName>
    <definedName name="Div_5_BookB" localSheetId="2">[3]Main!#REF!</definedName>
    <definedName name="Div_5_BookB">[3]Main!#REF!</definedName>
    <definedName name="Div_5_SaleP" localSheetId="2">[3]Main!#REF!</definedName>
    <definedName name="Div_5_SaleP">[3]Main!#REF!</definedName>
    <definedName name="Div_5_TaxB" localSheetId="2">[3]Main!#REF!</definedName>
    <definedName name="Div_5_TaxB">[3]Main!#REF!</definedName>
    <definedName name="Div_6" localSheetId="2">[3]Main!#REF!</definedName>
    <definedName name="Div_6">[3]Main!#REF!</definedName>
    <definedName name="Div_6_BookB" localSheetId="2">[3]Main!#REF!</definedName>
    <definedName name="Div_6_BookB">[3]Main!#REF!</definedName>
    <definedName name="Div_6_SaleP" localSheetId="2">[3]Main!#REF!</definedName>
    <definedName name="Div_6_SaleP">[3]Main!#REF!</definedName>
    <definedName name="Div_6_TaxB" localSheetId="2">[3]Main!#REF!</definedName>
    <definedName name="Div_6_TaxB">[3]Main!#REF!</definedName>
    <definedName name="Div_7" localSheetId="2">[3]Main!#REF!</definedName>
    <definedName name="Div_7">[3]Main!#REF!</definedName>
    <definedName name="Div_7_BookB" localSheetId="2">[3]Main!#REF!</definedName>
    <definedName name="Div_7_BookB">[3]Main!#REF!</definedName>
    <definedName name="Div_7_SaleP" localSheetId="2">[3]Main!#REF!</definedName>
    <definedName name="Div_7_SaleP">[3]Main!#REF!</definedName>
    <definedName name="Div_7_TaxB" localSheetId="2">[3]Main!#REF!</definedName>
    <definedName name="Div_7_TaxB">[3]Main!#REF!</definedName>
    <definedName name="Div_8" localSheetId="2">[3]Main!#REF!</definedName>
    <definedName name="Div_8">[3]Main!#REF!</definedName>
    <definedName name="Div_8_BookB" localSheetId="2">[3]Main!#REF!</definedName>
    <definedName name="Div_8_BookB">[3]Main!#REF!</definedName>
    <definedName name="Div_8_SaleP" localSheetId="2">[3]Main!#REF!</definedName>
    <definedName name="Div_8_SaleP">[3]Main!#REF!</definedName>
    <definedName name="Div_8_TaxB" localSheetId="2">[3]Main!#REF!</definedName>
    <definedName name="Div_8_TaxB">[3]Main!#REF!</definedName>
    <definedName name="div_verses">[28]ELIM_16!$H$9:$H$65536,[28]ELIM_16!$K$10,[28]ELIM_16!$K$9:$K$65536</definedName>
    <definedName name="divestcash" localSheetId="2">#REF!</definedName>
    <definedName name="divestcash" localSheetId="0">#REF!</definedName>
    <definedName name="divestcash">#REF!</definedName>
    <definedName name="divestproceeds" localSheetId="2">#REF!</definedName>
    <definedName name="divestproceeds" localSheetId="0">#REF!</definedName>
    <definedName name="divestproceeds">#REF!</definedName>
    <definedName name="divestyear" localSheetId="2">#REF!</definedName>
    <definedName name="divestyear" localSheetId="0">#REF!</definedName>
    <definedName name="divestyear">#REF!</definedName>
    <definedName name="Dividends" localSheetId="2">'[12]Balance-Post'!#REF!</definedName>
    <definedName name="Dividends" localSheetId="0">'[12]Balance-Post'!#REF!</definedName>
    <definedName name="Dividends">'[12]Balance-Post'!#REF!</definedName>
    <definedName name="DollarHeader">[61]Controls!$E$21</definedName>
    <definedName name="DONTPRINT" localSheetId="2">[3]LBO!#REF!</definedName>
    <definedName name="DONTPRINT" localSheetId="0">[3]LBO!#REF!</definedName>
    <definedName name="DONTPRINT">[3]LBO!#REF!</definedName>
    <definedName name="dot">[59]Parameters!$H$13</definedName>
    <definedName name="dotautimmofi">[28]IP!$F$7:$F$8,[28]IP!$F$10:$F$14</definedName>
    <definedName name="draft_date" localSheetId="2">#REF!</definedName>
    <definedName name="draft_date" localSheetId="0">#REF!</definedName>
    <definedName name="draft_date">#REF!</definedName>
    <definedName name="DraftDate" localSheetId="2">#REF!</definedName>
    <definedName name="DraftDate" localSheetId="0">#REF!</definedName>
    <definedName name="DraftDate">#REF!</definedName>
    <definedName name="dsggd" localSheetId="0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dsggd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DTACALC" localSheetId="2">[3]LBO!#REF!</definedName>
    <definedName name="DTACALC">[3]LBO!#REF!</definedName>
    <definedName name="dtAugment" localSheetId="2">#REF!</definedName>
    <definedName name="dtAugment" localSheetId="0">#REF!</definedName>
    <definedName name="dtAugment">#REF!</definedName>
    <definedName name="DTEVEBITDA97">[9]Fixed!$K$80</definedName>
    <definedName name="DTEVEBITDA98">[9]Fixed!$K$81</definedName>
    <definedName name="dtHiring" localSheetId="2">#REF!</definedName>
    <definedName name="dtHiring" localSheetId="0">#REF!</definedName>
    <definedName name="dtHiring">#REF!</definedName>
    <definedName name="DTPE97">[9]Fixed!$H$80</definedName>
    <definedName name="DTPE98">[9]Fixed!$H$81</definedName>
    <definedName name="DTPErel97">[9]Fixed!$I$80</definedName>
    <definedName name="DTPErel98">[9]Fixed!$I$81</definedName>
    <definedName name="DTprice">[9]Fixed!$A$80</definedName>
    <definedName name="DTrec">[9]Fixed!$A$82</definedName>
    <definedName name="e" localSheetId="2">#REF!</definedName>
    <definedName name="e" localSheetId="0">#REF!</definedName>
    <definedName name="e">#REF!</definedName>
    <definedName name="E_C_Analysys" localSheetId="2">#REF!</definedName>
    <definedName name="E_C_Analysys" localSheetId="0">#REF!</definedName>
    <definedName name="E_C_Analysys">#REF!</definedName>
    <definedName name="E_Sheraton" localSheetId="2">#REF!</definedName>
    <definedName name="E_Sheraton" localSheetId="0">#REF!</definedName>
    <definedName name="E_Sheraton">#REF!</definedName>
    <definedName name="ear" localSheetId="2">[62]Model!#REF!</definedName>
    <definedName name="ear" localSheetId="0">[62]Model!#REF!</definedName>
    <definedName name="ear">[62]Model!#REF!</definedName>
    <definedName name="earyear" localSheetId="2">[62]Model!#REF!</definedName>
    <definedName name="earyear">[62]Model!#REF!</definedName>
    <definedName name="EBDIT" localSheetId="2">#REF!</definedName>
    <definedName name="EBDIT" localSheetId="0">#REF!</definedName>
    <definedName name="EBDIT">#REF!</definedName>
    <definedName name="EBIT" localSheetId="2">'[12]Balance-Post'!#REF!</definedName>
    <definedName name="EBIT" localSheetId="0">'[12]Balance-Post'!#REF!</definedName>
    <definedName name="EBIT">'[12]Balance-Post'!#REF!</definedName>
    <definedName name="EBIT01">[11]FS!$H$53</definedName>
    <definedName name="EBIT02">[11]FS!$I$53</definedName>
    <definedName name="EBIT03">[11]FS!$J$53</definedName>
    <definedName name="ebit3" localSheetId="2">[7]Sensetivities!#REF!</definedName>
    <definedName name="ebit3" localSheetId="0">[7]Sensetivities!#REF!</definedName>
    <definedName name="ebit3">[7]Sensetivities!#REF!</definedName>
    <definedName name="EBIT98">[11]FS!$E$53</definedName>
    <definedName name="EBIT99">[11]FS!$F$53</definedName>
    <definedName name="EBITDA" localSheetId="2">'[33]Statistics France'!#REF!</definedName>
    <definedName name="EBITDA" localSheetId="0">'[33]Statistics France'!#REF!</definedName>
    <definedName name="EBITDA">'[33]Statistics France'!#REF!</definedName>
    <definedName name="Ebitda_95" localSheetId="2">[63]KPN!#REF!</definedName>
    <definedName name="Ebitda_95">[63]KPN!#REF!</definedName>
    <definedName name="Ebitda_Analysys" localSheetId="2">#REF!</definedName>
    <definedName name="Ebitda_Analysys" localSheetId="0">#REF!</definedName>
    <definedName name="Ebitda_Analysys">#REF!</definedName>
    <definedName name="Ebitda_Analysys_perc" localSheetId="2">#REF!</definedName>
    <definedName name="Ebitda_Analysys_perc" localSheetId="0">#REF!</definedName>
    <definedName name="Ebitda_Analysys_perc">#REF!</definedName>
    <definedName name="EBITDA_mult" localSheetId="2">#REF!</definedName>
    <definedName name="EBITDA_mult" localSheetId="0">#REF!</definedName>
    <definedName name="EBITDA_mult">#REF!</definedName>
    <definedName name="EBITDA2">'[34]STAT BRU'!$A$613:$IV$613</definedName>
    <definedName name="ebitdacodi" localSheetId="2">#REF!</definedName>
    <definedName name="ebitdacodi" localSheetId="0">#REF!</definedName>
    <definedName name="ebitdacodi">#REF!</definedName>
    <definedName name="ebitdaconso">'[35]STAT BRU'!$A$613:$IV$613</definedName>
    <definedName name="ebitdaEV" localSheetId="2">#REF!</definedName>
    <definedName name="ebitdaEV" localSheetId="0">#REF!</definedName>
    <definedName name="ebitdaEV">#REF!</definedName>
    <definedName name="ebitdaev2" localSheetId="2">'[36]STATS EV'!#REF!</definedName>
    <definedName name="ebitdaev2" localSheetId="0">'[36]STATS EV'!#REF!</definedName>
    <definedName name="ebitdaev2">'[36]STATS EV'!#REF!</definedName>
    <definedName name="ebitdaevconso" localSheetId="2">#REF!</definedName>
    <definedName name="ebitdaevconso" localSheetId="0">#REF!</definedName>
    <definedName name="ebitdaevconso">#REF!</definedName>
    <definedName name="ebitdalux" localSheetId="2">'[37]Statistics '!#REF!</definedName>
    <definedName name="ebitdalux" localSheetId="0">'[37]Statistics '!#REF!</definedName>
    <definedName name="ebitdalux">'[37]Statistics '!#REF!</definedName>
    <definedName name="EBT" localSheetId="2">'[12]Balance-Post'!#REF!</definedName>
    <definedName name="EBT">'[12]Balance-Post'!#REF!</definedName>
    <definedName name="ECART" localSheetId="2">#REF!</definedName>
    <definedName name="ECART" localSheetId="0">#REF!</definedName>
    <definedName name="ECART">#REF!</definedName>
    <definedName name="eee" localSheetId="2">#REF!</definedName>
    <definedName name="eee" localSheetId="0">#REF!</definedName>
    <definedName name="eee">#REF!</definedName>
    <definedName name="eeee" localSheetId="2">'[55]Stats '!#REF!</definedName>
    <definedName name="eeee" localSheetId="0">'[55]Stats '!#REF!</definedName>
    <definedName name="eeee">'[55]Stats '!#REF!</definedName>
    <definedName name="eeeeeeeee" localSheetId="2">'[55]Stats '!#REF!</definedName>
    <definedName name="eeeeeeeee">'[55]Stats '!#REF!</definedName>
    <definedName name="eeezz" localSheetId="2">[41]PLAN!#REF!</definedName>
    <definedName name="eeezz">[41]PLAN!#REF!</definedName>
    <definedName name="End.to.end.outgoing.calls.cost" localSheetId="2">#REF!</definedName>
    <definedName name="End.to.end.outgoing.calls.cost" localSheetId="0">#REF!</definedName>
    <definedName name="End.to.end.outgoing.calls.cost">#REF!</definedName>
    <definedName name="ENDING" localSheetId="2">#REF!</definedName>
    <definedName name="ENDING" localSheetId="0">#REF!</definedName>
    <definedName name="ENDING">#REF!</definedName>
    <definedName name="Eng_Ass">'[40]Options &amp; Results'!$C$33</definedName>
    <definedName name="EPS00">[10]FS!$G$66</definedName>
    <definedName name="EQ_Mgt" localSheetId="2">#REF!</definedName>
    <definedName name="EQ_Mgt" localSheetId="0">#REF!</definedName>
    <definedName name="EQ_Mgt">#REF!</definedName>
    <definedName name="EQ_SPONSOR" localSheetId="2">#REF!</definedName>
    <definedName name="EQ_SPONSOR" localSheetId="0">#REF!</definedName>
    <definedName name="EQ_SPONSOR">#REF!</definedName>
    <definedName name="equipment_op_ex" localSheetId="2">'[12]Cashflow-Pre'!#REF!</definedName>
    <definedName name="equipment_op_ex" localSheetId="0">'[12]Cashflow-Pre'!#REF!</definedName>
    <definedName name="equipment_op_ex">'[12]Cashflow-Pre'!#REF!</definedName>
    <definedName name="EQUIT" localSheetId="2">#REF!</definedName>
    <definedName name="EQUIT" localSheetId="0">#REF!</definedName>
    <definedName name="EQUIT">#REF!</definedName>
    <definedName name="EqValEBITDA" localSheetId="2">#REF!</definedName>
    <definedName name="EqValEBITDA" localSheetId="0">#REF!</definedName>
    <definedName name="EqValEBITDA">#REF!</definedName>
    <definedName name="EqValHP" localSheetId="2">#REF!</definedName>
    <definedName name="EqValHP" localSheetId="0">#REF!</definedName>
    <definedName name="EqValHP">#REF!</definedName>
    <definedName name="EqValResSub" localSheetId="2">#REF!</definedName>
    <definedName name="EqValResSub" localSheetId="0">#REF!</definedName>
    <definedName name="EqValResSub">#REF!</definedName>
    <definedName name="EqValRGU" localSheetId="2">#REF!</definedName>
    <definedName name="EqValRGU" localSheetId="0">#REF!</definedName>
    <definedName name="EqValRGU">#REF!</definedName>
    <definedName name="EqValTotSub" localSheetId="2">#REF!</definedName>
    <definedName name="EqValTotSub" localSheetId="0">#REF!</definedName>
    <definedName name="EqValTotSub">#REF!</definedName>
    <definedName name="ER">[64]Summary!$C$5</definedName>
    <definedName name="Eric_EPS97" localSheetId="2">[9]Equip!#REF!</definedName>
    <definedName name="Eric_EPS97" localSheetId="0">[9]Equip!#REF!</definedName>
    <definedName name="Eric_EPS97">[9]Equip!#REF!</definedName>
    <definedName name="Eric_EPS98" localSheetId="2">[9]Equip!#REF!</definedName>
    <definedName name="Eric_EPS98">[9]Equip!#REF!</definedName>
    <definedName name="Eric_EPS99" localSheetId="2">[9]Equip!#REF!</definedName>
    <definedName name="Eric_EPS99">[9]Equip!#REF!</definedName>
    <definedName name="Eric_EVEBITDA97" localSheetId="2">[9]Equip!#REF!</definedName>
    <definedName name="Eric_EVEBITDA97">[9]Equip!#REF!</definedName>
    <definedName name="Eric_EVEBITDA98" localSheetId="2">[9]Equip!#REF!</definedName>
    <definedName name="Eric_EVEBITDA98">[9]Equip!#REF!</definedName>
    <definedName name="Ericrec" localSheetId="2">[9]Equip!#REF!</definedName>
    <definedName name="Ericrec">[9]Equip!#REF!</definedName>
    <definedName name="ErrorsToZap" localSheetId="2">#REF!</definedName>
    <definedName name="ErrorsToZap" localSheetId="0">#REF!</definedName>
    <definedName name="ErrorsToZap">#REF!</definedName>
    <definedName name="Esc">'[12]Balance-Pre'!$C$11</definedName>
    <definedName name="ESPa_X">[65]EURO!$D$6</definedName>
    <definedName name="essais" localSheetId="0" hidden="1">{#N/A,#N/A,FALSE,"F_Plan";#N/A,#N/A,FALSE,"Parameter"}</definedName>
    <definedName name="essais" hidden="1">{#N/A,#N/A,FALSE,"F_Plan";#N/A,#N/A,FALSE,"Parameter"}</definedName>
    <definedName name="essais2" localSheetId="0" hidden="1">{#N/A,#N/A,FALSE,"F_Plan";#N/A,#N/A,FALSE,"Parameter"}</definedName>
    <definedName name="essais2" hidden="1">{#N/A,#N/A,FALSE,"F_Plan";#N/A,#N/A,FALSE,"Parameter"}</definedName>
    <definedName name="Euribor" localSheetId="2">#REF!</definedName>
    <definedName name="Euribor" localSheetId="0">#REF!</definedName>
    <definedName name="Euribor">#REF!</definedName>
    <definedName name="EUROPOLprice">'[66]Cellular '!$A$50</definedName>
    <definedName name="Eurorec">'[66]Cellular '!$A$52</definedName>
    <definedName name="euros_in_millions">'[67]Operating reports'!$T$82</definedName>
    <definedName name="EV__EXPOPTIONS__" hidden="1">0</definedName>
    <definedName name="EV__LASTREFTIME__" hidden="1">"1.8.2006 8:34:01"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134217728</definedName>
    <definedName name="EV__WBVERSION__" hidden="1">0</definedName>
    <definedName name="ewl_banner" localSheetId="2">#REF!</definedName>
    <definedName name="ewl_banner" localSheetId="0">#REF!</definedName>
    <definedName name="ewl_banner">#REF!</definedName>
    <definedName name="ewl_numbers" localSheetId="2">#REF!</definedName>
    <definedName name="ewl_numbers" localSheetId="0">#REF!</definedName>
    <definedName name="ewl_numbers">#REF!</definedName>
    <definedName name="excess" localSheetId="2">#REF!</definedName>
    <definedName name="excess" localSheetId="0">#REF!</definedName>
    <definedName name="excess">#REF!</definedName>
    <definedName name="ExcessCashrate" localSheetId="2">#REF!</definedName>
    <definedName name="ExcessCashrate" localSheetId="0">#REF!</definedName>
    <definedName name="ExcessCashrate">#REF!</definedName>
    <definedName name="Exchange_rate" localSheetId="2">'[12]Cashflow-Pre'!#REF!</definedName>
    <definedName name="Exchange_rate" localSheetId="0">'[12]Cashflow-Pre'!#REF!</definedName>
    <definedName name="Exchange_rate">'[12]Cashflow-Pre'!#REF!</definedName>
    <definedName name="Exchange_Rates" localSheetId="2">#REF!</definedName>
    <definedName name="Exchange_Rates" localSheetId="0">#REF!</definedName>
    <definedName name="Exchange_Rates">#REF!</definedName>
    <definedName name="EXER" localSheetId="2">'[68]P&amp;L'!#REF!</definedName>
    <definedName name="EXER" localSheetId="0">'[68]P&amp;L'!#REF!</definedName>
    <definedName name="EXER">'[68]P&amp;L'!#REF!</definedName>
    <definedName name="EXERCICE" localSheetId="2">#REF!</definedName>
    <definedName name="EXERCICE" localSheetId="0">#REF!</definedName>
    <definedName name="EXERCICE">#REF!</definedName>
    <definedName name="ExitMultiple">'[59]Share price analysis'!$E$26</definedName>
    <definedName name="ExitYear">[59]REQUEST_TABLE!$T$49</definedName>
    <definedName name="Export" localSheetId="2">#REF!</definedName>
    <definedName name="Export" localSheetId="0">#REF!</definedName>
    <definedName name="Export">#REF!</definedName>
    <definedName name="Export_ADR">'[69]Blue Box'!$A$17:$I$24,'[69]Blue Box'!$M$17:$S$24</definedName>
    <definedName name="Export_don_bal_0405" localSheetId="2">#REF!</definedName>
    <definedName name="Export_don_bal_0405" localSheetId="0">#REF!</definedName>
    <definedName name="Export_don_bal_0405">#REF!</definedName>
    <definedName name="Export_don_bal_format_CRDT" localSheetId="2">#REF!</definedName>
    <definedName name="Export_don_bal_format_CRDT" localSheetId="0">#REF!</definedName>
    <definedName name="Export_don_bal_format_CRDT">#REF!</definedName>
    <definedName name="Export1">[10]BB!$A$5:$I$12</definedName>
    <definedName name="Export2">[10]BB!$L$5:$R$12</definedName>
    <definedName name="ExportADR">[10]BB!$A$18:$R$25</definedName>
    <definedName name="exportADR1">[10]BB!$A$18:$I$25</definedName>
    <definedName name="exportADR2">[10]BB!$L$18:$R$25</definedName>
    <definedName name="ExRate">[70]Asumptions!$C$2</definedName>
    <definedName name="F" localSheetId="2">'[14]Fleet &amp; Costs'!#REF!</definedName>
    <definedName name="F" localSheetId="0">'[14]Fleet &amp; Costs'!#REF!</definedName>
    <definedName name="F">'[14]Fleet &amp; Costs'!#REF!</definedName>
    <definedName name="FAMILLE" localSheetId="2">#REF!</definedName>
    <definedName name="FAMILLE" localSheetId="0">#REF!</definedName>
    <definedName name="FAMILLE">#REF!</definedName>
    <definedName name="FCASE" localSheetId="2">#REF!</definedName>
    <definedName name="FCASE" localSheetId="0">#REF!</definedName>
    <definedName name="FCASE">#REF!</definedName>
    <definedName name="fcf_unlev_terminal1" localSheetId="2">#REF!</definedName>
    <definedName name="fcf_unlev_terminal1" localSheetId="0">#REF!</definedName>
    <definedName name="fcf_unlev_terminal1">#REF!</definedName>
    <definedName name="fcf_unlev_terminal2" localSheetId="2">#REF!</definedName>
    <definedName name="fcf_unlev_terminal2" localSheetId="0">#REF!</definedName>
    <definedName name="fcf_unlev_terminal2">#REF!</definedName>
    <definedName name="fcf_unlev_terminal3" localSheetId="2">#REF!</definedName>
    <definedName name="fcf_unlev_terminal3" localSheetId="0">#REF!</definedName>
    <definedName name="fcf_unlev_terminal3">#REF!</definedName>
    <definedName name="fcf_unlev_terminal4" localSheetId="2">#REF!</definedName>
    <definedName name="fcf_unlev_terminal4" localSheetId="0">#REF!</definedName>
    <definedName name="fcf_unlev_terminal4">#REF!</definedName>
    <definedName name="fcf_unlev_terminal5" localSheetId="2">#REF!</definedName>
    <definedName name="fcf_unlev_terminal5" localSheetId="0">#REF!</definedName>
    <definedName name="fcf_unlev_terminal5">#REF!</definedName>
    <definedName name="fcf_unlev10" localSheetId="2">#REF!</definedName>
    <definedName name="fcf_unlev10" localSheetId="0">#REF!</definedName>
    <definedName name="fcf_unlev10">#REF!</definedName>
    <definedName name="fcf_unlev5" localSheetId="2">#REF!</definedName>
    <definedName name="fcf_unlev5" localSheetId="0">#REF!</definedName>
    <definedName name="fcf_unlev5">#REF!</definedName>
    <definedName name="FFFFFFFF" localSheetId="0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FFFFFFFF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FFFFFFFFFFFF" localSheetId="0" hidden="1">{#N/A,#N/A,FALSE,"DCF Summary";#N/A,#N/A,FALSE,"Casema";#N/A,#N/A,FALSE,"Casema NoTel";#N/A,#N/A,FALSE,"UK";#N/A,#N/A,FALSE,"RCF";#N/A,#N/A,FALSE,"Intercable CZ";#N/A,#N/A,FALSE,"Interkabel P"}</definedName>
    <definedName name="FFFFFFFFFFFF" hidden="1">{#N/A,#N/A,FALSE,"DCF Summary";#N/A,#N/A,FALSE,"Casema";#N/A,#N/A,FALSE,"Casema NoTel";#N/A,#N/A,FALSE,"UK";#N/A,#N/A,FALSE,"RCF";#N/A,#N/A,FALSE,"Intercable CZ";#N/A,#N/A,FALSE,"Interkabel P"}</definedName>
    <definedName name="figures">'[12]Group WACC'!$A$8</definedName>
    <definedName name="FINANCINGCASE" localSheetId="2">#REF!</definedName>
    <definedName name="FINANCINGCASE" localSheetId="0">#REF!</definedName>
    <definedName name="FINANCINGCASE">#REF!</definedName>
    <definedName name="firma">[42]Allg!$B$13</definedName>
    <definedName name="firmname">[42]Allg!$C$13</definedName>
    <definedName name="First_Year">'[71]Model Assumption'!$C$3</definedName>
    <definedName name="fiscal_year" localSheetId="2">#REF!</definedName>
    <definedName name="fiscal_year" localSheetId="0">#REF!</definedName>
    <definedName name="fiscal_year">#REF!</definedName>
    <definedName name="Fixed_switching" localSheetId="2">'[12]P&amp;L-Pre'!#REF!</definedName>
    <definedName name="Fixed_switching" localSheetId="0">'[12]P&amp;L-Pre'!#REF!</definedName>
    <definedName name="Fixed_switching">'[12]P&amp;L-Pre'!#REF!</definedName>
    <definedName name="flex_rank" localSheetId="2">#REF!</definedName>
    <definedName name="flex_rank" localSheetId="0">#REF!</definedName>
    <definedName name="flex_rank">#REF!</definedName>
    <definedName name="Forecast_table">'[72]Forecast &amp; Analysis '!$B$6:$BR$209</definedName>
    <definedName name="Foreign_Debt_rate" localSheetId="2">'[12]Cashflow-Post'!#REF!</definedName>
    <definedName name="Foreign_Debt_rate" localSheetId="0">'[12]Cashflow-Post'!#REF!</definedName>
    <definedName name="Foreign_Debt_rate">'[12]Cashflow-Post'!#REF!</definedName>
    <definedName name="Forfait_1" localSheetId="2">#REF!</definedName>
    <definedName name="Forfait_1" localSheetId="0">#REF!</definedName>
    <definedName name="Forfait_1">#REF!</definedName>
    <definedName name="Forfait_10" localSheetId="2">#REF!</definedName>
    <definedName name="Forfait_10" localSheetId="0">#REF!</definedName>
    <definedName name="Forfait_10">#REF!</definedName>
    <definedName name="Forfait_11" localSheetId="2">#REF!</definedName>
    <definedName name="Forfait_11" localSheetId="0">#REF!</definedName>
    <definedName name="Forfait_11">#REF!</definedName>
    <definedName name="Forfait_12" localSheetId="2">#REF!</definedName>
    <definedName name="Forfait_12" localSheetId="0">#REF!</definedName>
    <definedName name="Forfait_12">#REF!</definedName>
    <definedName name="Forfait_13" localSheetId="2">#REF!</definedName>
    <definedName name="Forfait_13" localSheetId="0">#REF!</definedName>
    <definedName name="Forfait_13">#REF!</definedName>
    <definedName name="Forfait_14" localSheetId="2">#REF!</definedName>
    <definedName name="Forfait_14" localSheetId="0">#REF!</definedName>
    <definedName name="Forfait_14">#REF!</definedName>
    <definedName name="Forfait_15" localSheetId="2">#REF!</definedName>
    <definedName name="Forfait_15" localSheetId="0">#REF!</definedName>
    <definedName name="Forfait_15">#REF!</definedName>
    <definedName name="Forfait_2" localSheetId="2">#REF!</definedName>
    <definedName name="Forfait_2" localSheetId="0">#REF!</definedName>
    <definedName name="Forfait_2">#REF!</definedName>
    <definedName name="Forfait_3" localSheetId="2">#REF!</definedName>
    <definedName name="Forfait_3" localSheetId="0">#REF!</definedName>
    <definedName name="Forfait_3">#REF!</definedName>
    <definedName name="Forfait_4" localSheetId="2">#REF!</definedName>
    <definedName name="Forfait_4" localSheetId="0">#REF!</definedName>
    <definedName name="Forfait_4">#REF!</definedName>
    <definedName name="Forfait_5" localSheetId="2">#REF!</definedName>
    <definedName name="Forfait_5" localSheetId="0">#REF!</definedName>
    <definedName name="Forfait_5">#REF!</definedName>
    <definedName name="Forfait_6" localSheetId="2">#REF!</definedName>
    <definedName name="Forfait_6" localSheetId="0">#REF!</definedName>
    <definedName name="Forfait_6">#REF!</definedName>
    <definedName name="Forfait_7" localSheetId="2">#REF!</definedName>
    <definedName name="Forfait_7" localSheetId="0">#REF!</definedName>
    <definedName name="Forfait_7">#REF!</definedName>
    <definedName name="Forfait_8" localSheetId="2">#REF!</definedName>
    <definedName name="Forfait_8" localSheetId="0">#REF!</definedName>
    <definedName name="Forfait_8">#REF!</definedName>
    <definedName name="Forfait_9" localSheetId="2">#REF!</definedName>
    <definedName name="Forfait_9" localSheetId="0">#REF!</definedName>
    <definedName name="Forfait_9">#REF!</definedName>
    <definedName name="Franchise_Area" localSheetId="2">'[12]Cashflow-Post'!#REF!</definedName>
    <definedName name="Franchise_Area" localSheetId="0">'[12]Cashflow-Post'!#REF!</definedName>
    <definedName name="Franchise_Area">'[12]Cashflow-Post'!#REF!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eAfterTaxOperatingCashflow" localSheetId="2">'[12]Balance-Post'!#REF!</definedName>
    <definedName name="FreeAfterTaxOperatingCashflow">'[12]Balance-Post'!#REF!</definedName>
    <definedName name="Fren" localSheetId="2">[73]Deals!#REF!</definedName>
    <definedName name="Fren">[73]Deals!#REF!</definedName>
    <definedName name="FREQ" localSheetId="2">#REF!</definedName>
    <definedName name="FREQ" localSheetId="0">#REF!</definedName>
    <definedName name="FREQ">#REF!</definedName>
    <definedName name="freshebitda" localSheetId="2">'[14]Fleet &amp; Costs'!#REF!</definedName>
    <definedName name="freshebitda" localSheetId="0">'[14]Fleet &amp; Costs'!#REF!</definedName>
    <definedName name="freshebitda">'[14]Fleet &amp; Costs'!#REF!</definedName>
    <definedName name="freshrev" localSheetId="2">'[14]Fleet &amp; Costs'!#REF!</definedName>
    <definedName name="freshrev">'[14]Fleet &amp; Costs'!#REF!</definedName>
    <definedName name="frontsheet" localSheetId="2">#REF!</definedName>
    <definedName name="frontsheet" localSheetId="0">#REF!</definedName>
    <definedName name="frontsheet">#REF!</definedName>
    <definedName name="FS_Current">[59]INPUT!$P$67:$S$151</definedName>
    <definedName name="FS_Current2">[59]Beta!$B$403:$U$423</definedName>
    <definedName name="FS_Name">[59]INPUT!$E$242:$E$247</definedName>
    <definedName name="FS_Name_Current">'[59]Share price analysis'!$K$55</definedName>
    <definedName name="FS_Name_New">[59]INPUT!$I$58</definedName>
    <definedName name="FS_Number">[59]INPUT!$E$240</definedName>
    <definedName name="FTEVEBITDA97">[9]Fixed!$K$120</definedName>
    <definedName name="FTEVEBITDA98">[9]Fixed!$K$121</definedName>
    <definedName name="FTPE_97">[9]Fixed!$H$120</definedName>
    <definedName name="FTPE_98">[9]Fixed!$H$121</definedName>
    <definedName name="FTPERel97">[9]Fixed!$I$120</definedName>
    <definedName name="FTPERel98">[9]Fixed!$I$121</definedName>
    <definedName name="FTPrice">[9]Fixed!$A$120</definedName>
    <definedName name="FTYIELD97">[9]Fixed!$O$120</definedName>
    <definedName name="FTYIELD98">[9]Fixed!$O$121</definedName>
    <definedName name="fuffuy" localSheetId="0" hidden="1">{#N/A,#N/A,FALSE,"Cover";"outputs total",#N/A,FALSE,"Outputs"}</definedName>
    <definedName name="fuffuy" hidden="1">{#N/A,#N/A,FALSE,"Cover";"outputs total",#N/A,FALSE,"Outputs"}</definedName>
    <definedName name="FX" localSheetId="2">#REF!</definedName>
    <definedName name="FX" localSheetId="0">#REF!</definedName>
    <definedName name="FX">#REF!</definedName>
    <definedName name="fxa">[12]B!$A$29</definedName>
    <definedName name="fxats">[12]B!$B$28</definedName>
    <definedName name="fxusd">'[12]P&amp;L-Post'!$A$64</definedName>
    <definedName name="fxx">'[74]100% Debt'!$W$9</definedName>
    <definedName name="FY">97</definedName>
    <definedName name="fyProjectName" localSheetId="2">#REF!</definedName>
    <definedName name="fyProjectName" localSheetId="0">#REF!</definedName>
    <definedName name="fyProjectName">#REF!</definedName>
    <definedName name="fySheetName" localSheetId="2">#REF!</definedName>
    <definedName name="fySheetName" localSheetId="0">#REF!</definedName>
    <definedName name="fySheetName">#REF!</definedName>
    <definedName name="G">#N/A</definedName>
    <definedName name="GCBrec" localSheetId="2">#REF!</definedName>
    <definedName name="GCBrec" localSheetId="0">#REF!</definedName>
    <definedName name="GCBrec">#REF!</definedName>
    <definedName name="gdsfg" localSheetId="0" hidden="1">{#N/A,#N/A,TRUE,"Cover sheet";#N/A,#N/A,TRUE,"INPUTS";#N/A,#N/A,TRUE,"OUTPUTS";#N/A,#N/A,TRUE,"VALUATION"}</definedName>
    <definedName name="gdsfg" hidden="1">{#N/A,#N/A,TRUE,"Cover sheet";#N/A,#N/A,TRUE,"INPUTS";#N/A,#N/A,TRUE,"OUTPUTS";#N/A,#N/A,TRUE,"VALUATION"}</definedName>
    <definedName name="get_trunks" localSheetId="2">[75]!get_trunks</definedName>
    <definedName name="get_trunks">[75]!get_trunks</definedName>
    <definedName name="gInsertNewCompany">#N/A</definedName>
    <definedName name="glenrev" localSheetId="2">[7]Sensetivities!#REF!</definedName>
    <definedName name="glenrev">[7]Sensetivities!#REF!</definedName>
    <definedName name="glop" localSheetId="2">#REF!</definedName>
    <definedName name="glop" localSheetId="0">#REF!</definedName>
    <definedName name="glop">#REF!</definedName>
    <definedName name="gmarg" localSheetId="2">#REF!</definedName>
    <definedName name="gmarg" localSheetId="0">#REF!</definedName>
    <definedName name="gmarg">#REF!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goodbye" localSheetId="0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goodbye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Goodwill" localSheetId="2">'[14]Fleet &amp; Costs'!#REF!</definedName>
    <definedName name="Goodwill">'[14]Fleet &amp; Costs'!#REF!</definedName>
    <definedName name="gPrintActivitiesPage">#N/A</definedName>
    <definedName name="gPrintAll">#N/A</definedName>
    <definedName name="gPrintBaseDataPage">#N/A</definedName>
    <definedName name="gPrintBBExecPage">#N/A</definedName>
    <definedName name="gPrintMultiplesPage">#N/A</definedName>
    <definedName name="gPrintTitlePage">#N/A</definedName>
    <definedName name="gProtectAll">#N/A</definedName>
    <definedName name="gratuite" localSheetId="2">#REF!</definedName>
    <definedName name="gratuite" localSheetId="0">#REF!</definedName>
    <definedName name="gratuite">#REF!</definedName>
    <definedName name="GrossMargin" localSheetId="2">'[12]Balance-Post'!#REF!</definedName>
    <definedName name="GrossMargin" localSheetId="0">'[12]Balance-Post'!#REF!</definedName>
    <definedName name="GrossMargin">'[12]Balance-Post'!#REF!</definedName>
    <definedName name="GrossMarginTot" localSheetId="2">'[33]Statistics France'!#REF!</definedName>
    <definedName name="GrossMarginTot">'[33]Statistics France'!#REF!</definedName>
    <definedName name="grossmargintotcodi" localSheetId="2">#REF!</definedName>
    <definedName name="grossmargintotcodi" localSheetId="0">#REF!</definedName>
    <definedName name="grossmargintotcodi">#REF!</definedName>
    <definedName name="grossmargintotcons">'[35]STAT BRU'!$A$345:$IV$345</definedName>
    <definedName name="grossmargintotev" localSheetId="2">#REF!</definedName>
    <definedName name="grossmargintotev" localSheetId="0">#REF!</definedName>
    <definedName name="grossmargintotev">#REF!</definedName>
    <definedName name="grossmargintotev2" localSheetId="2">#REF!</definedName>
    <definedName name="grossmargintotev2" localSheetId="0">#REF!</definedName>
    <definedName name="grossmargintotev2">#REF!</definedName>
    <definedName name="grossmargintotevconso" localSheetId="2">#REF!</definedName>
    <definedName name="grossmargintotevconso" localSheetId="0">#REF!</definedName>
    <definedName name="grossmargintotevconso">#REF!</definedName>
    <definedName name="grossmarginttot2">'[34]STAT BRU'!$A$345:$IV$345</definedName>
    <definedName name="GrossProfit" localSheetId="2">'[12]Balance-Post'!#REF!</definedName>
    <definedName name="GrossProfit" localSheetId="0">'[12]Balance-Post'!#REF!</definedName>
    <definedName name="GrossProfit">'[12]Balance-Post'!#REF!</definedName>
    <definedName name="GROUPE" localSheetId="2">'[76]CA NCN 04-09 2005'!#REF!</definedName>
    <definedName name="GROUPE">'[76]CA NCN 04-09 2005'!#REF!</definedName>
    <definedName name="GROUPE_REF" localSheetId="2">#REF!</definedName>
    <definedName name="GROUPE_REF" localSheetId="0">#REF!</definedName>
    <definedName name="GROUPE_REF">#REF!</definedName>
    <definedName name="GROUPE_SOCIETE">'[77]Paramètres OPEN'!$B$19</definedName>
    <definedName name="GroupSales" localSheetId="2">'[12]Balance-Post'!#REF!</definedName>
    <definedName name="GroupSales" localSheetId="0">'[12]Balance-Post'!#REF!</definedName>
    <definedName name="GroupSales">'[12]Balance-Post'!#REF!</definedName>
    <definedName name="Growth_rate" localSheetId="2">#REF!</definedName>
    <definedName name="Growth_rate" localSheetId="0">#REF!</definedName>
    <definedName name="Growth_rate">#REF!</definedName>
    <definedName name="Growth_Rate_Table">[78]RevAss!$E$24:$I$53</definedName>
    <definedName name="Growthrate">'[79]Terminal  value DCF'!$C$1</definedName>
    <definedName name="gUnprotectAll">#N/A</definedName>
    <definedName name="gwamort" localSheetId="2">#REF!</definedName>
    <definedName name="gwamort" localSheetId="0">#REF!</definedName>
    <definedName name="gwamort">#REF!</definedName>
    <definedName name="H" localSheetId="2">'[14]Fleet &amp; Costs'!#REF!</definedName>
    <definedName name="H" localSheetId="0">'[14]Fleet &amp; Costs'!#REF!</definedName>
    <definedName name="H">'[14]Fleet &amp; Costs'!#REF!</definedName>
    <definedName name="Header" localSheetId="2">#REF!</definedName>
    <definedName name="Header" localSheetId="0">#REF!</definedName>
    <definedName name="Header">#REF!</definedName>
    <definedName name="hello" localSheetId="0" hidden="1">{#N/A,#N/A,FALSE,"Cover";"outputs total",#N/A,FALSE,"Outputs"}</definedName>
    <definedName name="hello" hidden="1">{#N/A,#N/A,FALSE,"Cover";"outputs total",#N/A,FALSE,"Outputs"}</definedName>
    <definedName name="high.estimate.connected.sites">[80]Forecasts!$E$245:$J$246</definedName>
    <definedName name="Hotel_Project" localSheetId="2">#REF!</definedName>
    <definedName name="Hotel_Project" localSheetId="0">#REF!</definedName>
    <definedName name="Hotel_Project">#REF!</definedName>
    <definedName name="household_coverage" localSheetId="2">'[12]Cashflow-Post'!#REF!</definedName>
    <definedName name="household_coverage" localSheetId="0">'[12]Cashflow-Post'!#REF!</definedName>
    <definedName name="household_coverage">'[12]Cashflow-Post'!#REF!</definedName>
    <definedName name="Households_in_Covered_Area" localSheetId="2">'[12]Cashflow-Post'!#REF!</definedName>
    <definedName name="Households_in_Covered_Area">'[12]Cashflow-Post'!#REF!</definedName>
    <definedName name="hp_analysys" localSheetId="2">#REF!</definedName>
    <definedName name="hp_analysys" localSheetId="0">#REF!</definedName>
    <definedName name="hp_analysys">#REF!</definedName>
    <definedName name="hp_bp" localSheetId="2">#REF!</definedName>
    <definedName name="hp_bp" localSheetId="0">#REF!</definedName>
    <definedName name="hp_bp">#REF!</definedName>
    <definedName name="HPDigTV" localSheetId="2">'[33]Statistics France'!#REF!</definedName>
    <definedName name="HPDigTV" localSheetId="0">'[33]Statistics France'!#REF!</definedName>
    <definedName name="HPDigTV">'[33]Statistics France'!#REF!</definedName>
    <definedName name="HPDigTV2">'[34]STAT BRU'!$A$22:$IV$22</definedName>
    <definedName name="hpdigtvcodi" localSheetId="2">#REF!</definedName>
    <definedName name="hpdigtvcodi" localSheetId="0">#REF!</definedName>
    <definedName name="hpdigtvcodi">#REF!</definedName>
    <definedName name="hpdigtvconso">'[35]STAT BRU'!$A$22:$IV$22</definedName>
    <definedName name="hpdigtvev" localSheetId="2">#REF!</definedName>
    <definedName name="hpdigtvev" localSheetId="0">#REF!</definedName>
    <definedName name="hpdigtvev">#REF!</definedName>
    <definedName name="hpdigtvev2" localSheetId="2">#REF!</definedName>
    <definedName name="hpdigtvev2" localSheetId="0">#REF!</definedName>
    <definedName name="hpdigtvev2">#REF!</definedName>
    <definedName name="hpdigtvevconso" localSheetId="2">#REF!</definedName>
    <definedName name="hpdigtvevconso" localSheetId="0">#REF!</definedName>
    <definedName name="hpdigtvevconso">#REF!</definedName>
    <definedName name="hpfrsdataconso">'[35]STAT BRU'!$A$24:$IV$24</definedName>
    <definedName name="hpfrstelcodit" localSheetId="2">#REF!</definedName>
    <definedName name="hpfrstelcodit" localSheetId="0">#REF!</definedName>
    <definedName name="hpfrstelcodit">#REF!</definedName>
    <definedName name="hpfstelevconso" localSheetId="2">#REF!</definedName>
    <definedName name="hpfstelevconso" localSheetId="0">#REF!</definedName>
    <definedName name="hpfstelevconso">#REF!</definedName>
    <definedName name="hpi_analysys" localSheetId="2">#REF!</definedName>
    <definedName name="hpi_analysys" localSheetId="0">#REF!</definedName>
    <definedName name="hpi_analysys">#REF!</definedName>
    <definedName name="hpi_bp" localSheetId="2">#REF!</definedName>
    <definedName name="hpi_bp" localSheetId="0">#REF!</definedName>
    <definedName name="hpi_bp">#REF!</definedName>
    <definedName name="HPRFSData" localSheetId="2">'[33]Statistics France'!#REF!</definedName>
    <definedName name="HPRFSData" localSheetId="0">'[33]Statistics France'!#REF!</definedName>
    <definedName name="HPRFSData">'[33]Statistics France'!#REF!</definedName>
    <definedName name="hprfsdata2">'[34]STAT BRU'!$A$24:$IV$24</definedName>
    <definedName name="hprfsdatacodi" localSheetId="2">#REF!</definedName>
    <definedName name="hprfsdatacodi" localSheetId="0">#REF!</definedName>
    <definedName name="hprfsdatacodi">#REF!</definedName>
    <definedName name="hprfsdataev" localSheetId="2">#REF!</definedName>
    <definedName name="hprfsdataev" localSheetId="0">#REF!</definedName>
    <definedName name="hprfsdataev">#REF!</definedName>
    <definedName name="hprfsdataev2" localSheetId="2">#REF!</definedName>
    <definedName name="hprfsdataev2" localSheetId="0">#REF!</definedName>
    <definedName name="hprfsdataev2">#REF!</definedName>
    <definedName name="hprfsdataevconso" localSheetId="2">#REF!</definedName>
    <definedName name="hprfsdataevconso" localSheetId="0">#REF!</definedName>
    <definedName name="hprfsdataevconso">#REF!</definedName>
    <definedName name="HPRFSTel" localSheetId="2">'[33]Statistics France'!#REF!</definedName>
    <definedName name="HPRFSTel" localSheetId="0">'[33]Statistics France'!#REF!</definedName>
    <definedName name="HPRFSTel">'[33]Statistics France'!#REF!</definedName>
    <definedName name="hprfstel2">'[34]STAT BRU'!$A$23:$IV$23</definedName>
    <definedName name="hprfstelconso">'[35]STAT BRU'!$A$23:$IV$23</definedName>
    <definedName name="hprfstelev" localSheetId="2">#REF!</definedName>
    <definedName name="hprfstelev" localSheetId="0">#REF!</definedName>
    <definedName name="hprfstelev">#REF!</definedName>
    <definedName name="hprfstelev2" localSheetId="2">#REF!</definedName>
    <definedName name="hprfstelev2" localSheetId="0">#REF!</definedName>
    <definedName name="hprfstelev2">#REF!</definedName>
    <definedName name="HPTV" localSheetId="2">'[33]Statistics France'!#REF!</definedName>
    <definedName name="HPTV" localSheetId="0">'[33]Statistics France'!#REF!</definedName>
    <definedName name="HPTV">'[33]Statistics France'!#REF!</definedName>
    <definedName name="hptv2">'[34]STAT BRU'!$A$20:$IV$20</definedName>
    <definedName name="hptvcodi" localSheetId="2">#REF!</definedName>
    <definedName name="hptvcodi" localSheetId="0">#REF!</definedName>
    <definedName name="hptvcodi">#REF!</definedName>
    <definedName name="hptvconso">'[35]STAT BRU'!$A$20:$IV$20</definedName>
    <definedName name="hptvev" localSheetId="2">#REF!</definedName>
    <definedName name="hptvev" localSheetId="0">#REF!</definedName>
    <definedName name="hptvev">#REF!</definedName>
    <definedName name="hptvev2" localSheetId="2">#REF!</definedName>
    <definedName name="hptvev2" localSheetId="0">#REF!</definedName>
    <definedName name="hptvev2">#REF!</definedName>
    <definedName name="hptvevconso" localSheetId="2">#REF!</definedName>
    <definedName name="hptvevconso" localSheetId="0">#REF!</definedName>
    <definedName name="hptvevconso">#REF!</definedName>
    <definedName name="HY" localSheetId="2">'[81]Sources &amp; Uses'!#REF!</definedName>
    <definedName name="HY" localSheetId="0">'[81]Sources &amp; Uses'!#REF!</definedName>
    <definedName name="HY">'[81]Sources &amp; Uses'!#REF!</definedName>
    <definedName name="hye" localSheetId="2">#REF!</definedName>
    <definedName name="hye" localSheetId="0">#REF!</definedName>
    <definedName name="hye">#REF!</definedName>
    <definedName name="I" localSheetId="2">'[14]Fleet &amp; Costs'!#REF!</definedName>
    <definedName name="I" localSheetId="0">'[14]Fleet &amp; Costs'!#REF!</definedName>
    <definedName name="I">'[14]Fleet &amp; Costs'!#REF!</definedName>
    <definedName name="I_TUP">[28]TUP!$G$26,[28]TUP!$H$44</definedName>
    <definedName name="ID" localSheetId="2">'[82]Détail OPEX'!#REF!</definedName>
    <definedName name="ID">'[82]Détail OPEX'!#REF!</definedName>
    <definedName name="IDC" localSheetId="2">#REF!</definedName>
    <definedName name="IDC" localSheetId="0">#REF!</definedName>
    <definedName name="IDC">#REF!</definedName>
    <definedName name="Imm00" localSheetId="2">[13]Ingresos!#REF!</definedName>
    <definedName name="Imm00" localSheetId="0">[13]Ingresos!#REF!</definedName>
    <definedName name="Imm00">[13]Ingresos!#REF!</definedName>
    <definedName name="_xlnm.Print_Titles" localSheetId="2">#REF!</definedName>
    <definedName name="_xlnm.Print_Titles">#REF!</definedName>
    <definedName name="in_traffic_voice" localSheetId="2">#REF!</definedName>
    <definedName name="in_traffic_voice" localSheetId="0">#REF!</definedName>
    <definedName name="in_traffic_voice">#REF!</definedName>
    <definedName name="IncBPCosts" localSheetId="2">'[83]Assump. &amp; Sens.'!#REF!</definedName>
    <definedName name="IncBPCosts" localSheetId="0">'[83]Assump. &amp; Sens.'!#REF!</definedName>
    <definedName name="IncBPCosts">'[83]Assump. &amp; Sens.'!#REF!</definedName>
    <definedName name="IncCurrs" localSheetId="2">#REF!</definedName>
    <definedName name="IncCurrs" localSheetId="0">#REF!</definedName>
    <definedName name="IncCurrs">#REF!</definedName>
    <definedName name="incoming_call_cost" localSheetId="2">#REF!</definedName>
    <definedName name="incoming_call_cost" localSheetId="0">#REF!</definedName>
    <definedName name="incoming_call_cost">#REF!</definedName>
    <definedName name="incoming_cost" localSheetId="2">#REF!</definedName>
    <definedName name="incoming_cost" localSheetId="0">#REF!</definedName>
    <definedName name="incoming_cost">#REF!</definedName>
    <definedName name="Incremental_Number_of_Lines" localSheetId="2">'[12]P&amp;L-Pre'!#REF!</definedName>
    <definedName name="Incremental_Number_of_Lines" localSheetId="0">'[12]P&amp;L-Pre'!#REF!</definedName>
    <definedName name="Incremental_Number_of_Lines">'[12]P&amp;L-Pre'!#REF!</definedName>
    <definedName name="IncSubFees" localSheetId="2">'[83]Assump. &amp; Sens.'!#REF!</definedName>
    <definedName name="IncSubFees">'[83]Assump. &amp; Sens.'!#REF!</definedName>
    <definedName name="IndDigitalTVScenario" localSheetId="2">[46]Transaction!#REF!</definedName>
    <definedName name="IndDigitalTVScenario">[46]Transaction!#REF!</definedName>
    <definedName name="Index_Inflación" localSheetId="2">#REF!</definedName>
    <definedName name="Index_Inflación" localSheetId="0">#REF!</definedName>
    <definedName name="Index_Inflación">#REF!</definedName>
    <definedName name="indicators_columns_1" localSheetId="2">#REF!</definedName>
    <definedName name="indicators_columns_1" localSheetId="0">#REF!</definedName>
    <definedName name="indicators_columns_1">#REF!</definedName>
    <definedName name="indicators_rows_1" localSheetId="2">#REF!</definedName>
    <definedName name="indicators_rows_1" localSheetId="0">#REF!</definedName>
    <definedName name="indicators_rows_1">#REF!</definedName>
    <definedName name="indicators_rows_2" localSheetId="2">#REF!</definedName>
    <definedName name="indicators_rows_2" localSheetId="0">#REF!</definedName>
    <definedName name="indicators_rows_2">#REF!</definedName>
    <definedName name="indicators_rows_3" localSheetId="2">#REF!</definedName>
    <definedName name="indicators_rows_3" localSheetId="0">#REF!</definedName>
    <definedName name="indicators_rows_3">#REF!</definedName>
    <definedName name="IndInflation" localSheetId="2">#REF!</definedName>
    <definedName name="IndInflation" localSheetId="0">#REF!</definedName>
    <definedName name="IndInflation">#REF!</definedName>
    <definedName name="IndInternet" localSheetId="2">[84]Cover!#REF!</definedName>
    <definedName name="IndInternet" localSheetId="0">[84]Cover!#REF!</definedName>
    <definedName name="IndInternet">[84]Cover!#REF!</definedName>
    <definedName name="IndInternetScenario" localSheetId="2">[46]Transaction!#REF!</definedName>
    <definedName name="IndInternetScenario">[46]Transaction!#REF!</definedName>
    <definedName name="IndNtwkDigit" localSheetId="2">[84]Cover!#REF!</definedName>
    <definedName name="IndNtwkDigit">[84]Cover!#REF!</definedName>
    <definedName name="IndResidentialTelephony" localSheetId="2">[84]Cover!#REF!</definedName>
    <definedName name="IndResidentialTelephony">[84]Cover!#REF!</definedName>
    <definedName name="IndResidTelScenario" localSheetId="2">[46]Transaction!#REF!</definedName>
    <definedName name="IndResidTelScenario">[46]Transaction!#REF!</definedName>
    <definedName name="Inflation" localSheetId="2">'[33]Statistics France'!#REF!</definedName>
    <definedName name="Inflation">'[33]Statistics France'!#REF!</definedName>
    <definedName name="inflation2">'[34]STAT BRU'!$A$8:$IV$8</definedName>
    <definedName name="inflationcodi" localSheetId="2">#REF!</definedName>
    <definedName name="inflationcodi" localSheetId="0">#REF!</definedName>
    <definedName name="inflationcodi">#REF!</definedName>
    <definedName name="inflationconso">'[35]STAT BRU'!$A$8:$IV$8</definedName>
    <definedName name="inflationev" localSheetId="2">#REF!</definedName>
    <definedName name="inflationev" localSheetId="0">#REF!</definedName>
    <definedName name="inflationev">#REF!</definedName>
    <definedName name="inflationev2" localSheetId="2">#REF!</definedName>
    <definedName name="inflationev2" localSheetId="0">#REF!</definedName>
    <definedName name="inflationev2">#REF!</definedName>
    <definedName name="inflationevconso" localSheetId="2">#REF!</definedName>
    <definedName name="inflationevconso" localSheetId="0">#REF!</definedName>
    <definedName name="inflationevconso">#REF!</definedName>
    <definedName name="INFO_06_EFF">[28]INFO_06!$C$8,[28]INFO_06!$C$11:$C$12,[28]INFO_06!$C$14:$C$17</definedName>
    <definedName name="INFO7_ENG">[28]INFO_07!$H$20,[28]INFO_07!$H$37</definedName>
    <definedName name="inject" localSheetId="2">'[14]Fleet &amp; Costs'!#REF!</definedName>
    <definedName name="inject">'[14]Fleet &amp; Costs'!#REF!</definedName>
    <definedName name="INSERTCO" localSheetId="2">#REF!</definedName>
    <definedName name="INSERTCO" localSheetId="0">#REF!</definedName>
    <definedName name="INSERTCO">#REF!</definedName>
    <definedName name="Int">[32]Switches!$F$10</definedName>
    <definedName name="INT_HY_Cash">[59]INPUT!$G$130</definedName>
    <definedName name="INT_HY_PIK">[59]INPUT!$H$130</definedName>
    <definedName name="INT_Interco_Cash">[59]INPUT!$G$123</definedName>
    <definedName name="INT_JunMezz_Cash">[59]INPUT!$G$129</definedName>
    <definedName name="INT_JunMezz_PIK">[59]INPUT!$H$129</definedName>
    <definedName name="INT_Newco_Cash">[59]INPUT!$G$118</definedName>
    <definedName name="INT_Refinanced_Cash">[59]INPUT!$G$121</definedName>
    <definedName name="INT_Revolving_Cash">[59]INPUT!$G$120</definedName>
    <definedName name="INT_SeniorA_Cash">[59]INPUT!$G$125</definedName>
    <definedName name="INT_SeniorB_Cash">[59]INPUT!$G$126</definedName>
    <definedName name="INT_SeniorC_Cash">[59]INPUT!$G$127</definedName>
    <definedName name="INT_SenMezz_Cash">[59]INPUT!$G$128</definedName>
    <definedName name="INT_SenMezz_PIK">[59]INPUT!$H$128</definedName>
    <definedName name="INT_ShareLoan_PIK">[59]INPUT!$H$132</definedName>
    <definedName name="INT_Target_Cash">[59]INPUT!$G$117</definedName>
    <definedName name="INT_Vendor_Cash">[59]INPUT!$G$131</definedName>
    <definedName name="INT_Vendor_PIK">[59]INPUT!$H$131</definedName>
    <definedName name="Intercolijst" localSheetId="2">#REF!</definedName>
    <definedName name="Intercolijst" localSheetId="0">#REF!</definedName>
    <definedName name="Intercolijst">#REF!</definedName>
    <definedName name="INTERDEP">'[39]Inflation &amp; Currency'!$H$62:$W$62</definedName>
    <definedName name="Interest_rate">[85]Assumption!$B$12</definedName>
    <definedName name="Interest_rate_on_VAT_facility">[85]Assumption!$B$41</definedName>
    <definedName name="Internet_revenues" localSheetId="2">#REF!</definedName>
    <definedName name="Internet_revenues" localSheetId="0">#REF!</definedName>
    <definedName name="Internet_revenues">#REF!</definedName>
    <definedName name="internetarpu0109" localSheetId="2">#REF!</definedName>
    <definedName name="internetarpu0109" localSheetId="0">#REF!</definedName>
    <definedName name="internetarpu0109">#REF!</definedName>
    <definedName name="internetprop0109" localSheetId="2">#REF!</definedName>
    <definedName name="internetprop0109" localSheetId="0">#REF!</definedName>
    <definedName name="internetprop0109">#REF!</definedName>
    <definedName name="INTEROVERDRFT">'[39]Inflation &amp; Currency'!$H$65:$W$65</definedName>
    <definedName name="interpolation">[52]Names!$C$15:$C$20</definedName>
    <definedName name="interpolation.curves">[52]Names!$D$6:$N$11</definedName>
    <definedName name="INTERSHLTYPEI">'[39]Inflation &amp; Currency'!$H$63:$W$63</definedName>
    <definedName name="INTERUSDLOAN">'[39]Inflation &amp; Currency'!$H$64:$W$64</definedName>
    <definedName name="IP_D_29">[28]IP!$E$7:$E$8,[28]IP!$E$10:$E$14</definedName>
    <definedName name="IP_R_29">[28]IP!$G$7:$G$8,[28]IP!$G$10:$G$14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39289.4729398148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R">[78]CFlow!$E$52</definedName>
    <definedName name="IRR_EquitySponsor">'[59]Return Analysis'!$F$41</definedName>
    <definedName name="IS_COGS" localSheetId="2">#REF!</definedName>
    <definedName name="IS_COGS" localSheetId="0">#REF!</definedName>
    <definedName name="IS_COGS">#REF!</definedName>
    <definedName name="IS_convprefdiv" localSheetId="2">#REF!</definedName>
    <definedName name="IS_convprefdiv" localSheetId="0">#REF!</definedName>
    <definedName name="IS_convprefdiv">#REF!</definedName>
    <definedName name="IS_deprec" localSheetId="2">#REF!</definedName>
    <definedName name="IS_deprec" localSheetId="0">#REF!</definedName>
    <definedName name="IS_deprec">#REF!</definedName>
    <definedName name="IS_eps" localSheetId="2">#REF!</definedName>
    <definedName name="IS_eps" localSheetId="0">#REF!</definedName>
    <definedName name="IS_eps">#REF!</definedName>
    <definedName name="IS_goodwill" localSheetId="2">#REF!</definedName>
    <definedName name="IS_goodwill" localSheetId="0">#REF!</definedName>
    <definedName name="IS_goodwill">#REF!</definedName>
    <definedName name="IS_inctaxes" localSheetId="2">#REF!</definedName>
    <definedName name="IS_inctaxes" localSheetId="0">#REF!</definedName>
    <definedName name="IS_inctaxes">#REF!</definedName>
    <definedName name="IS_intangamort" localSheetId="2">#REF!</definedName>
    <definedName name="IS_intangamort" localSheetId="0">#REF!</definedName>
    <definedName name="IS_intangamort">#REF!</definedName>
    <definedName name="IS_intconvert" localSheetId="2">#REF!</definedName>
    <definedName name="IS_intconvert" localSheetId="0">#REF!</definedName>
    <definedName name="IS_intconvert">#REF!</definedName>
    <definedName name="IS_intexisting" localSheetId="2">#REF!</definedName>
    <definedName name="IS_intexisting" localSheetId="0">#REF!</definedName>
    <definedName name="IS_intexisting">#REF!</definedName>
    <definedName name="IS_intincome" localSheetId="2">#REF!</definedName>
    <definedName name="IS_intincome" localSheetId="0">#REF!</definedName>
    <definedName name="IS_intincome">#REF!</definedName>
    <definedName name="IS_intrevolver" localSheetId="2">#REF!</definedName>
    <definedName name="IS_intrevolver" localSheetId="0">#REF!</definedName>
    <definedName name="IS_intrevolver">#REF!</definedName>
    <definedName name="IS_minority" localSheetId="2">#REF!</definedName>
    <definedName name="IS_minority" localSheetId="0">#REF!</definedName>
    <definedName name="IS_minority">#REF!</definedName>
    <definedName name="IS_otherexp" localSheetId="2">#REF!</definedName>
    <definedName name="IS_otherexp" localSheetId="0">#REF!</definedName>
    <definedName name="IS_otherexp">#REF!</definedName>
    <definedName name="IS_revenues" localSheetId="2">#REF!</definedName>
    <definedName name="IS_revenues" localSheetId="0">#REF!</definedName>
    <definedName name="IS_revenues">#REF!</definedName>
    <definedName name="IS_SGA" localSheetId="2">#REF!</definedName>
    <definedName name="IS_SGA" localSheetId="0">#REF!</definedName>
    <definedName name="IS_SGA">#REF!</definedName>
    <definedName name="IS_straightprefdiv" localSheetId="2">#REF!</definedName>
    <definedName name="IS_straightprefdiv" localSheetId="0">#REF!</definedName>
    <definedName name="IS_straightprefdiv">#REF!</definedName>
    <definedName name="itl" localSheetId="2">#REF!</definedName>
    <definedName name="itl" localSheetId="0">#REF!</definedName>
    <definedName name="itl">#REF!</definedName>
    <definedName name="J" localSheetId="2">'[14]Fleet &amp; Costs'!#REF!</definedName>
    <definedName name="J" localSheetId="0">'[14]Fleet &amp; Costs'!#REF!</definedName>
    <definedName name="J">'[14]Fleet &amp; Costs'!#REF!</definedName>
    <definedName name="jfjfj" localSheetId="0" hidden="1">{#N/A,#N/A,TRUE,"Cover sheet";#N/A,#N/A,TRUE,"DCF analysis";#N/A,#N/A,TRUE,"WACC calculation"}</definedName>
    <definedName name="jfjfj" hidden="1">{#N/A,#N/A,TRUE,"Cover sheet";#N/A,#N/A,TRUE,"DCF analysis";#N/A,#N/A,TRUE,"WACC calculation"}</definedName>
    <definedName name="joinfeefree">'[86]Jazztel tariffs'!$A$15:$IV$15</definedName>
    <definedName name="JOURS">#REF!</definedName>
    <definedName name="JUNK">[26]A!$M$1:$M$4</definedName>
    <definedName name="JV_1" localSheetId="2">[3]Main!#REF!</definedName>
    <definedName name="JV_1" localSheetId="0">[3]Main!#REF!</definedName>
    <definedName name="JV_1">[3]Main!#REF!</definedName>
    <definedName name="JV_1_BookB" localSheetId="2">[3]Main!#REF!</definedName>
    <definedName name="JV_1_BookB">[3]Main!#REF!</definedName>
    <definedName name="JV_1_SaleP" localSheetId="2">[3]Main!#REF!</definedName>
    <definedName name="JV_1_SaleP">[3]Main!#REF!</definedName>
    <definedName name="JV_1_TaxB" localSheetId="2">[3]Main!#REF!</definedName>
    <definedName name="JV_1_TaxB">[3]Main!#REF!</definedName>
    <definedName name="JV_2" localSheetId="2">[3]Main!#REF!</definedName>
    <definedName name="JV_2">[3]Main!#REF!</definedName>
    <definedName name="JV_2_BookB" localSheetId="2">[3]Main!#REF!</definedName>
    <definedName name="JV_2_BookB">[3]Main!#REF!</definedName>
    <definedName name="JV_2_SaleP" localSheetId="2">[3]Main!#REF!</definedName>
    <definedName name="JV_2_SaleP">[3]Main!#REF!</definedName>
    <definedName name="JV_2_TaxB" localSheetId="2">[3]Main!#REF!</definedName>
    <definedName name="JV_2_TaxB">[3]Main!#REF!</definedName>
    <definedName name="k">1000</definedName>
    <definedName name="kbits.per.Mbyte">[52]Names!$B$42</definedName>
    <definedName name="kgkgk" localSheetId="0" hidden="1">{#N/A,#N/A,TRUE,"Cover sheet";#N/A,#N/A,TRUE,"DCF analysis";#N/A,#N/A,TRUE,"WACC calculation"}</definedName>
    <definedName name="kgkgk" hidden="1">{#N/A,#N/A,TRUE,"Cover sheet";#N/A,#N/A,TRUE,"DCF analysis";#N/A,#N/A,TRUE,"WACC calculation"}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kostenst">[42]Allg!$B$14</definedName>
    <definedName name="KPNprice">[9]Fixed!$A$60</definedName>
    <definedName name="KPNrec">[9]Fixed!$A$62</definedName>
    <definedName name="Land_area" localSheetId="2">'[12]P&amp;L-Pre'!#REF!</definedName>
    <definedName name="Land_area">'[12]P&amp;L-Pre'!#REF!</definedName>
    <definedName name="lang">[87]Parameters!$E$8</definedName>
    <definedName name="LCF">'[59]Output Multiples (3)'!$F$19</definedName>
    <definedName name="LIBOR" localSheetId="2">'[88]S&amp;U'!#REF!</definedName>
    <definedName name="LIBOR" localSheetId="0">'[88]S&amp;U'!#REF!</definedName>
    <definedName name="LIBOR">'[88]S&amp;U'!#REF!</definedName>
    <definedName name="linmedac">'[86]Market hypotesis'!$A$31:$IV$31</definedName>
    <definedName name="linmedbc">'[86]Market hypotesis'!$A$30:$IV$30</definedName>
    <definedName name="LISTE_VENTE" localSheetId="2">#REF!</definedName>
    <definedName name="LISTE_VENTE" localSheetId="0">#REF!</definedName>
    <definedName name="LISTE_VENTE">#REF!</definedName>
    <definedName name="Liste_Vente_2" localSheetId="2">#REF!</definedName>
    <definedName name="Liste_Vente_2" localSheetId="0">#REF!</definedName>
    <definedName name="Liste_Vente_2">#REF!</definedName>
    <definedName name="ListSheetsMacroButton" localSheetId="2">#REF!</definedName>
    <definedName name="ListSheetsMacroButton" localSheetId="0">#REF!</definedName>
    <definedName name="ListSheetsMacroButton">#REF!</definedName>
    <definedName name="lkj" localSheetId="0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lkj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Local_Debt_rate" localSheetId="2">'[12]Cashflow-Post'!#REF!</definedName>
    <definedName name="Local_Debt_rate">'[12]Cashflow-Post'!#REF!</definedName>
    <definedName name="Local_loop_fix" localSheetId="2">'[12]P&amp;L-Pre'!#REF!</definedName>
    <definedName name="Local_loop_fix">'[12]P&amp;L-Pre'!#REF!</definedName>
    <definedName name="Local_loop_var" localSheetId="2">'[12]P&amp;L-Pre'!#REF!</definedName>
    <definedName name="Local_loop_var">'[12]P&amp;L-Pre'!#REF!</definedName>
    <definedName name="LOCALINFLATION">'[39]Inflation &amp; Currency'!$H$10:$W$10</definedName>
    <definedName name="Log_Check">[78]Integ!$H$34</definedName>
    <definedName name="long_dist" localSheetId="2">#REF!</definedName>
    <definedName name="long_dist" localSheetId="0">#REF!</definedName>
    <definedName name="long_dist">#REF!</definedName>
    <definedName name="Long_term_facility_commitment_2002">[85]Assumption!$F$7</definedName>
    <definedName name="LookUpRange">[59]Regressions!$F$6:$N$24</definedName>
    <definedName name="low.estimate.connected.sites">[80]Forecasts!$E$226:$J$227</definedName>
    <definedName name="LTM">[45]Controls!$C$24</definedName>
    <definedName name="M" localSheetId="2">#REF!</definedName>
    <definedName name="M" localSheetId="0">#REF!</definedName>
    <definedName name="M">#REF!</definedName>
    <definedName name="Macro.nodeB.rollout" localSheetId="2">#REF!</definedName>
    <definedName name="Macro.nodeB.rollout" localSheetId="0">#REF!</definedName>
    <definedName name="Macro.nodeB.rollout">#REF!</definedName>
    <definedName name="Macros.sum_mins" localSheetId="2">[89]!Macros.sum_mins</definedName>
    <definedName name="Macros.sum_mins">[89]!Macros.sum_mins</definedName>
    <definedName name="Main_ConvR_FileMode">[15]EURO!$G$6</definedName>
    <definedName name="main_numbers" localSheetId="2">#REF!</definedName>
    <definedName name="main_numbers" localSheetId="0">#REF!</definedName>
    <definedName name="main_numbers">#REF!</definedName>
    <definedName name="make" localSheetId="2">'[14]Fleet &amp; Costs'!#REF!</definedName>
    <definedName name="make" localSheetId="0">'[14]Fleet &amp; Costs'!#REF!</definedName>
    <definedName name="make">'[14]Fleet &amp; Costs'!#REF!</definedName>
    <definedName name="ManagementFee" localSheetId="2">'[33]Statistics France'!#REF!</definedName>
    <definedName name="ManagementFee">'[33]Statistics France'!#REF!</definedName>
    <definedName name="managementfee2">'[34]STAT BRU'!$A$581:$IV$581</definedName>
    <definedName name="managementfeecodi" localSheetId="2">#REF!</definedName>
    <definedName name="managementfeecodi" localSheetId="0">#REF!</definedName>
    <definedName name="managementfeecodi">#REF!</definedName>
    <definedName name="managementfeeconso">'[35]STAT BRU'!$A$581:$IV$581</definedName>
    <definedName name="managementfeeev" localSheetId="2">#REF!</definedName>
    <definedName name="managementfeeev" localSheetId="0">#REF!</definedName>
    <definedName name="managementfeeev">#REF!</definedName>
    <definedName name="managementfeeev2" localSheetId="2">#REF!</definedName>
    <definedName name="managementfeeev2" localSheetId="0">#REF!</definedName>
    <definedName name="managementfeeev2">#REF!</definedName>
    <definedName name="managementfeeevconso" localSheetId="2">#REF!</definedName>
    <definedName name="managementfeeevconso" localSheetId="0">#REF!</definedName>
    <definedName name="managementfeeevconso">#REF!</definedName>
    <definedName name="managementfeelux" localSheetId="2">'[37]Statistics '!#REF!</definedName>
    <definedName name="managementfeelux" localSheetId="0">'[37]Statistics '!#REF!</definedName>
    <definedName name="managementfeelux">'[37]Statistics '!#REF!</definedName>
    <definedName name="MAR_CashNewco">[59]INPUT!$F$118</definedName>
    <definedName name="MAR_CashTarget">[59]INPUT!$F$117</definedName>
    <definedName name="MAR_HY">[59]INPUT!$F$130</definedName>
    <definedName name="MAR_Interco">[59]INPUT!$F$123</definedName>
    <definedName name="MAR_JunMezz">[59]INPUT!$F$129</definedName>
    <definedName name="MAR_Refinanced">[59]INPUT!$F$121</definedName>
    <definedName name="MAR_Revolving">[59]INPUT!$F$120</definedName>
    <definedName name="MAR_SeniorA">[59]INPUT!$F$125</definedName>
    <definedName name="MAR_SeniorB">[59]INPUT!$F$126</definedName>
    <definedName name="MAR_SeniorC">[59]INPUT!$F$127</definedName>
    <definedName name="MAR_SenMezz">[59]INPUT!$F$128</definedName>
    <definedName name="marg1" localSheetId="2">#REF!</definedName>
    <definedName name="marg1" localSheetId="0">#REF!</definedName>
    <definedName name="marg1">#REF!</definedName>
    <definedName name="marg2" localSheetId="2">#REF!</definedName>
    <definedName name="marg2" localSheetId="0">#REF!</definedName>
    <definedName name="marg2">#REF!</definedName>
    <definedName name="marg3" localSheetId="2">#REF!</definedName>
    <definedName name="marg3" localSheetId="0">#REF!</definedName>
    <definedName name="marg3">#REF!</definedName>
    <definedName name="marg4" localSheetId="2">#REF!</definedName>
    <definedName name="marg4" localSheetId="0">#REF!</definedName>
    <definedName name="marg4">#REF!</definedName>
    <definedName name="margin2" localSheetId="2">[7]Model!#REF!</definedName>
    <definedName name="margin2" localSheetId="0">[7]Model!#REF!</definedName>
    <definedName name="margin2">[7]Model!#REF!</definedName>
    <definedName name="margin3" localSheetId="2">[7]Model!#REF!</definedName>
    <definedName name="margin3">[7]Model!#REF!</definedName>
    <definedName name="margin4" localSheetId="2">[7]Model!#REF!</definedName>
    <definedName name="margin4">[7]Model!#REF!</definedName>
    <definedName name="margin5" localSheetId="2">[7]Model!#REF!</definedName>
    <definedName name="margin5">[7]Model!#REF!</definedName>
    <definedName name="Market_PE" localSheetId="2">[90]KPN!#REF!</definedName>
    <definedName name="Market_PE">[90]KPN!#REF!</definedName>
    <definedName name="Market_value_table">'[87]Market Values'!$A$6:$BB$256</definedName>
    <definedName name="marketing_exp_percent" localSheetId="2">'[12]Cashflow-Pre'!#REF!</definedName>
    <definedName name="marketing_exp_percent" localSheetId="0">'[12]Cashflow-Pre'!#REF!</definedName>
    <definedName name="marketing_exp_percent">'[12]Cashflow-Pre'!#REF!</definedName>
    <definedName name="marketing_expense" localSheetId="2">'[12]Cashflow-Pre'!#REF!</definedName>
    <definedName name="marketing_expense">'[12]Cashflow-Pre'!#REF!</definedName>
    <definedName name="MarketShIntBus" localSheetId="2">[48]PLAN!#REF!</definedName>
    <definedName name="MarketShIntBus">[48]PLAN!#REF!</definedName>
    <definedName name="MarketShIntRes" localSheetId="2">[48]PLAN!#REF!</definedName>
    <definedName name="MarketShIntRes">[48]PLAN!#REF!</definedName>
    <definedName name="Mars">[30]saisie!$D$1:$D$65536</definedName>
    <definedName name="MAT_HY">[59]INPUT!$I$130</definedName>
    <definedName name="MAT_JunMezz">[59]INPUT!$I$129</definedName>
    <definedName name="MAT_Refinanced">'[59]Share price analysis'!$I$121</definedName>
    <definedName name="MAT_SeniorA">[59]INPUT!$I$125</definedName>
    <definedName name="MAT_SeniorB">[59]INPUT!$I$126</definedName>
    <definedName name="MAT_SeniorC">[59]INPUT!$I$127</definedName>
    <definedName name="MAT_SenMezz">[59]INPUT!$I$128</definedName>
    <definedName name="MAT_ShareLoan">[59]INPUT!$I$132</definedName>
    <definedName name="MAT_Vendor">[59]INPUT!$I$131</definedName>
    <definedName name="Matricule">[91]Salaires!$A$1:$AU$1267</definedName>
    <definedName name="MAX_Revolving">[59]INPUT!$D$120</definedName>
    <definedName name="MB3P" localSheetId="2">#REF!</definedName>
    <definedName name="MB3P" localSheetId="0">#REF!</definedName>
    <definedName name="MB3P">#REF!</definedName>
    <definedName name="Mbit.per.Mbyte">[52]Names!$B$41</definedName>
    <definedName name="me" localSheetId="2">#REF!</definedName>
    <definedName name="me" localSheetId="0">#REF!</definedName>
    <definedName name="me">#REF!</definedName>
    <definedName name="medium_dist" localSheetId="2">#REF!</definedName>
    <definedName name="medium_dist" localSheetId="0">#REF!</definedName>
    <definedName name="medium_dist">#REF!</definedName>
    <definedName name="mes" localSheetId="2">#REF!</definedName>
    <definedName name="mes" localSheetId="0">#REF!</definedName>
    <definedName name="mes">#REF!</definedName>
    <definedName name="METIER" localSheetId="2">'[92]P&amp;L'!#REF!</definedName>
    <definedName name="METIER" localSheetId="0">'[92]P&amp;L'!#REF!</definedName>
    <definedName name="METIER">'[92]P&amp;L'!#REF!</definedName>
    <definedName name="mgin" localSheetId="2">#REF!</definedName>
    <definedName name="mgin" localSheetId="0">#REF!</definedName>
    <definedName name="mgin">#REF!</definedName>
    <definedName name="micro.nodeB.rollout" localSheetId="2">#REF!</definedName>
    <definedName name="micro.nodeB.rollout" localSheetId="0">#REF!</definedName>
    <definedName name="micro.nodeB.rollout">#REF!</definedName>
    <definedName name="mincash" localSheetId="2">#REF!</definedName>
    <definedName name="mincash" localSheetId="0">#REF!</definedName>
    <definedName name="mincash">#REF!</definedName>
    <definedName name="MinCashBalance">'[84]2003 Transaction'!$C$33</definedName>
    <definedName name="MinCashBalanceOpCo" localSheetId="2">#REF!</definedName>
    <definedName name="MinCashBalanceOpCo" localSheetId="0">#REF!</definedName>
    <definedName name="MinCashBalanceOpCo">#REF!</definedName>
    <definedName name="minorities">[12]Macros!$C$20</definedName>
    <definedName name="Minutes_Forfait_1" localSheetId="2">#REF!</definedName>
    <definedName name="Minutes_Forfait_1" localSheetId="0">#REF!</definedName>
    <definedName name="Minutes_Forfait_1">#REF!</definedName>
    <definedName name="Minutes_Forfait_10" localSheetId="2">#REF!</definedName>
    <definedName name="Minutes_Forfait_10" localSheetId="0">#REF!</definedName>
    <definedName name="Minutes_Forfait_10">#REF!</definedName>
    <definedName name="Minutes_Forfait_11" localSheetId="2">#REF!</definedName>
    <definedName name="Minutes_Forfait_11" localSheetId="0">#REF!</definedName>
    <definedName name="Minutes_Forfait_11">#REF!</definedName>
    <definedName name="Minutes_Forfait_12" localSheetId="2">#REF!</definedName>
    <definedName name="Minutes_Forfait_12" localSheetId="0">#REF!</definedName>
    <definedName name="Minutes_Forfait_12">#REF!</definedName>
    <definedName name="Minutes_Forfait_13" localSheetId="2">#REF!</definedName>
    <definedName name="Minutes_Forfait_13" localSheetId="0">#REF!</definedName>
    <definedName name="Minutes_Forfait_13">#REF!</definedName>
    <definedName name="Minutes_Forfait_14" localSheetId="2">#REF!</definedName>
    <definedName name="Minutes_Forfait_14" localSheetId="0">#REF!</definedName>
    <definedName name="Minutes_Forfait_14">#REF!</definedName>
    <definedName name="Minutes_Forfait_15" localSheetId="2">#REF!</definedName>
    <definedName name="Minutes_Forfait_15" localSheetId="0">#REF!</definedName>
    <definedName name="Minutes_Forfait_15">#REF!</definedName>
    <definedName name="Minutes_Forfait_2" localSheetId="2">#REF!</definedName>
    <definedName name="Minutes_Forfait_2" localSheetId="0">#REF!</definedName>
    <definedName name="Minutes_Forfait_2">#REF!</definedName>
    <definedName name="Minutes_Forfait_3" localSheetId="2">#REF!</definedName>
    <definedName name="Minutes_Forfait_3" localSheetId="0">#REF!</definedName>
    <definedName name="Minutes_Forfait_3">#REF!</definedName>
    <definedName name="Minutes_Forfait_4" localSheetId="2">#REF!</definedName>
    <definedName name="Minutes_Forfait_4" localSheetId="0">#REF!</definedName>
    <definedName name="Minutes_Forfait_4">#REF!</definedName>
    <definedName name="Minutes_Forfait_5" localSheetId="2">#REF!</definedName>
    <definedName name="Minutes_Forfait_5" localSheetId="0">#REF!</definedName>
    <definedName name="Minutes_Forfait_5">#REF!</definedName>
    <definedName name="Minutes_Forfait_6" localSheetId="2">#REF!</definedName>
    <definedName name="Minutes_Forfait_6" localSheetId="0">#REF!</definedName>
    <definedName name="Minutes_Forfait_6">#REF!</definedName>
    <definedName name="Minutes_Forfait_7" localSheetId="2">#REF!</definedName>
    <definedName name="Minutes_Forfait_7" localSheetId="0">#REF!</definedName>
    <definedName name="Minutes_Forfait_7">#REF!</definedName>
    <definedName name="Minutes_Forfait_8" localSheetId="2">#REF!</definedName>
    <definedName name="Minutes_Forfait_8" localSheetId="0">#REF!</definedName>
    <definedName name="Minutes_Forfait_8">#REF!</definedName>
    <definedName name="Minutes_Forfait_9" localSheetId="2">#REF!</definedName>
    <definedName name="Minutes_Forfait_9" localSheetId="0">#REF!</definedName>
    <definedName name="Minutes_Forfait_9">#REF!</definedName>
    <definedName name="Mix_Forfait_1" localSheetId="2">#REF!</definedName>
    <definedName name="Mix_Forfait_1" localSheetId="0">#REF!</definedName>
    <definedName name="Mix_Forfait_1">#REF!</definedName>
    <definedName name="Mix_Forfait_10" localSheetId="2">#REF!</definedName>
    <definedName name="Mix_Forfait_10" localSheetId="0">#REF!</definedName>
    <definedName name="Mix_Forfait_10">#REF!</definedName>
    <definedName name="Mix_Forfait_11" localSheetId="2">#REF!</definedName>
    <definedName name="Mix_Forfait_11" localSheetId="0">#REF!</definedName>
    <definedName name="Mix_Forfait_11">#REF!</definedName>
    <definedName name="Mix_Forfait_12" localSheetId="2">#REF!</definedName>
    <definedName name="Mix_Forfait_12" localSheetId="0">#REF!</definedName>
    <definedName name="Mix_Forfait_12">#REF!</definedName>
    <definedName name="Mix_Forfait_13" localSheetId="2">#REF!</definedName>
    <definedName name="Mix_Forfait_13" localSheetId="0">#REF!</definedName>
    <definedName name="Mix_Forfait_13">#REF!</definedName>
    <definedName name="Mix_Forfait_14" localSheetId="2">#REF!</definedName>
    <definedName name="Mix_Forfait_14" localSheetId="0">#REF!</definedName>
    <definedName name="Mix_Forfait_14">#REF!</definedName>
    <definedName name="Mix_Forfait_15" localSheetId="2">#REF!</definedName>
    <definedName name="Mix_Forfait_15" localSheetId="0">#REF!</definedName>
    <definedName name="Mix_Forfait_15">#REF!</definedName>
    <definedName name="Mix_Forfait_2" localSheetId="2">#REF!</definedName>
    <definedName name="Mix_Forfait_2" localSheetId="0">#REF!</definedName>
    <definedName name="Mix_Forfait_2">#REF!</definedName>
    <definedName name="Mix_Forfait_3" localSheetId="2">#REF!</definedName>
    <definedName name="Mix_Forfait_3" localSheetId="0">#REF!</definedName>
    <definedName name="Mix_Forfait_3">#REF!</definedName>
    <definedName name="Mix_Forfait_4" localSheetId="2">#REF!</definedName>
    <definedName name="Mix_Forfait_4" localSheetId="0">#REF!</definedName>
    <definedName name="Mix_Forfait_4">#REF!</definedName>
    <definedName name="Mix_Forfait_5" localSheetId="2">#REF!</definedName>
    <definedName name="Mix_Forfait_5" localSheetId="0">#REF!</definedName>
    <definedName name="Mix_Forfait_5">#REF!</definedName>
    <definedName name="Mix_Forfait_6" localSheetId="2">#REF!</definedName>
    <definedName name="Mix_Forfait_6" localSheetId="0">#REF!</definedName>
    <definedName name="Mix_Forfait_6">#REF!</definedName>
    <definedName name="Mix_Forfait_7" localSheetId="2">#REF!</definedName>
    <definedName name="Mix_Forfait_7" localSheetId="0">#REF!</definedName>
    <definedName name="Mix_Forfait_7">#REF!</definedName>
    <definedName name="Mix_Forfait_8" localSheetId="2">#REF!</definedName>
    <definedName name="Mix_Forfait_8" localSheetId="0">#REF!</definedName>
    <definedName name="Mix_Forfait_8">#REF!</definedName>
    <definedName name="Mix_Forfait_9" localSheetId="2">#REF!</definedName>
    <definedName name="Mix_Forfait_9" localSheetId="0">#REF!</definedName>
    <definedName name="Mix_Forfait_9">#REF!</definedName>
    <definedName name="mktcap">[93]BB!$A$11</definedName>
    <definedName name="MM_capital_percent" localSheetId="2">'[12]Cashflow-Pre'!#REF!</definedName>
    <definedName name="MM_capital_percent">'[12]Cashflow-Pre'!#REF!</definedName>
    <definedName name="MMS.termination.rate" localSheetId="2">#REF!</definedName>
    <definedName name="MMS.termination.rate" localSheetId="0">#REF!</definedName>
    <definedName name="MMS.termination.rate">#REF!</definedName>
    <definedName name="MobistarPrice" localSheetId="2">'[66]Cellular '!#REF!</definedName>
    <definedName name="MobistarPrice" localSheetId="0">'[66]Cellular '!#REF!</definedName>
    <definedName name="MobistarPrice">'[66]Cellular '!#REF!</definedName>
    <definedName name="Model" localSheetId="2">#REF!</definedName>
    <definedName name="Model" localSheetId="0">#REF!</definedName>
    <definedName name="Model">#REF!</definedName>
    <definedName name="ModelIntegrity">[78]Integ!$H$16</definedName>
    <definedName name="MOIS" localSheetId="2">#REF!</definedName>
    <definedName name="MOIS" localSheetId="0">#REF!</definedName>
    <definedName name="MOIS">#REF!</definedName>
    <definedName name="Mois_1" localSheetId="2">#REF!</definedName>
    <definedName name="Mois_1" localSheetId="0">#REF!</definedName>
    <definedName name="Mois_1">#REF!</definedName>
    <definedName name="mois2" localSheetId="2">#REF!</definedName>
    <definedName name="mois2" localSheetId="0">#REF!</definedName>
    <definedName name="mois2">#REF!</definedName>
    <definedName name="moiscloture05" localSheetId="2">#REF!</definedName>
    <definedName name="moiscloture05" localSheetId="0">#REF!</definedName>
    <definedName name="moiscloture05">#REF!</definedName>
    <definedName name="moisprecedent" localSheetId="2">#REF!</definedName>
    <definedName name="moisprecedent" localSheetId="0">#REF!</definedName>
    <definedName name="moisprecedent">#REF!</definedName>
    <definedName name="moisref" localSheetId="2">#REF!</definedName>
    <definedName name="moisref" localSheetId="0">#REF!</definedName>
    <definedName name="moisref">#REF!</definedName>
    <definedName name="moisreporting" localSheetId="2">#REF!</definedName>
    <definedName name="moisreporting" localSheetId="0">#REF!</definedName>
    <definedName name="moisreporting">#REF!</definedName>
    <definedName name="monat1" localSheetId="2">#REF!</definedName>
    <definedName name="monat1" localSheetId="0">#REF!</definedName>
    <definedName name="monat1">#REF!</definedName>
    <definedName name="MonIndice">1.0392475</definedName>
    <definedName name="Montant_EURO" localSheetId="2">#REF!</definedName>
    <definedName name="Montant_EURO" localSheetId="0">#REF!</definedName>
    <definedName name="Montant_EURO">#REF!</definedName>
    <definedName name="MONTH" localSheetId="2">#REF!</definedName>
    <definedName name="MONTH" localSheetId="0">#REF!</definedName>
    <definedName name="MONTH">#REF!</definedName>
    <definedName name="month.per.quarter">[80]Names!$C$4</definedName>
    <definedName name="month.per.year">[52]Names!$B$39</definedName>
    <definedName name="Month_Report">'[94]&lt;&lt;&lt;&lt;MANAGEMENT&gt;&gt;&gt;&gt;'!$B$2</definedName>
    <definedName name="MRP" localSheetId="2">#REF!</definedName>
    <definedName name="MRP" localSheetId="0">#REF!</definedName>
    <definedName name="MRP">#REF!</definedName>
    <definedName name="msrec" localSheetId="2">#REF!</definedName>
    <definedName name="msrec" localSheetId="0">#REF!</definedName>
    <definedName name="msrec">#REF!</definedName>
    <definedName name="MULT" localSheetId="2">[3]LBO!#REF!</definedName>
    <definedName name="MULT" localSheetId="0">[3]LBO!#REF!</definedName>
    <definedName name="MULT">[3]LBO!#REF!</definedName>
    <definedName name="mult_sen" localSheetId="2">#REF!</definedName>
    <definedName name="mult_sen" localSheetId="0">#REF!</definedName>
    <definedName name="mult_sen">#REF!</definedName>
    <definedName name="Multiple">[59]INPUT!$E$40</definedName>
    <definedName name="MULTIPLE_C" localSheetId="2">#REF!</definedName>
    <definedName name="MULTIPLE_C" localSheetId="0">#REF!</definedName>
    <definedName name="MULTIPLE_C">#REF!</definedName>
    <definedName name="MULTIPLE_F" localSheetId="2">#REF!</definedName>
    <definedName name="MULTIPLE_F" localSheetId="0">#REF!</definedName>
    <definedName name="MULTIPLE_F">#REF!</definedName>
    <definedName name="MULTIPLES_P" localSheetId="2">#REF!</definedName>
    <definedName name="MULTIPLES_P" localSheetId="0">#REF!</definedName>
    <definedName name="MULTIPLES_P">#REF!</definedName>
    <definedName name="N" localSheetId="2">'[14]Fleet &amp; Costs'!#REF!</definedName>
    <definedName name="N" localSheetId="0">'[14]Fleet &amp; Costs'!#REF!</definedName>
    <definedName name="N">'[14]Fleet &amp; Costs'!#REF!</definedName>
    <definedName name="N_HY">'[59]Share price analysis'!$B$88</definedName>
    <definedName name="N_Interco">'[59]Share price analysis'!$I$84</definedName>
    <definedName name="N_JunMezz">'[59]Share price analysis'!$B$87</definedName>
    <definedName name="N_Newco">'[59]Share price analysis'!$I$85</definedName>
    <definedName name="N_Refinanced">'[59]Share price analysis'!$B$76</definedName>
    <definedName name="N_Revolving">'[59]Share price analysis'!$B$120</definedName>
    <definedName name="N_SeniorA">'[59]Share price analysis'!$B$83</definedName>
    <definedName name="N_SeniorB">'[59]Share price analysis'!$B$84</definedName>
    <definedName name="N_SeniorC">'[59]Share price analysis'!$B$85</definedName>
    <definedName name="N_SenMezz">'[59]Share price analysis'!$B$86</definedName>
    <definedName name="N_Sh1">'[59]Share price analysis'!$B$96</definedName>
    <definedName name="N_SH2">'[59]Share price analysis'!$B$97</definedName>
    <definedName name="N_Sh3">'[59]Share price analysis'!$B$98</definedName>
    <definedName name="N_ShareLoan">'[59]Share price analysis'!$B$93</definedName>
    <definedName name="N_Target">'[59]Share price analysis'!$I$76</definedName>
    <definedName name="N_Vendor">'[59]Share price analysis'!$B$92</definedName>
    <definedName name="na">[59]INPUT!$E$201</definedName>
    <definedName name="names" localSheetId="2">#REF!</definedName>
    <definedName name="names" localSheetId="0">#REF!</definedName>
    <definedName name="names">#REF!</definedName>
    <definedName name="NATURES" localSheetId="2">'[95]P&amp;L'!#REF!</definedName>
    <definedName name="NATURES" localSheetId="0">'[95]P&amp;L'!#REF!</definedName>
    <definedName name="NATURES">'[95]P&amp;L'!#REF!</definedName>
    <definedName name="nb" localSheetId="2">'[37]Statistics '!#REF!</definedName>
    <definedName name="nb">'[37]Statistics '!#REF!</definedName>
    <definedName name="NB_JOURS_SEMAINE">'[96]PARAM N'!$C$10</definedName>
    <definedName name="NbABUs">'[97]Assump. &amp; Sens.'!$N$8</definedName>
    <definedName name="nbasictotaveevconso" localSheetId="2">#REF!</definedName>
    <definedName name="nbasictotaveevconso" localSheetId="0">#REF!</definedName>
    <definedName name="nbasictotaveevconso">#REF!</definedName>
    <definedName name="NbBasicAnalAve" localSheetId="2">'[33]Statistics France'!#REF!</definedName>
    <definedName name="NbBasicAnalAve" localSheetId="0">'[33]Statistics France'!#REF!</definedName>
    <definedName name="NbBasicAnalAve">'[33]Statistics France'!#REF!</definedName>
    <definedName name="nbbasicanalave2">'[34]STAT BRU'!$A$59:$IV$59</definedName>
    <definedName name="nbbasicanalavecodi" localSheetId="2">#REF!</definedName>
    <definedName name="nbbasicanalavecodi" localSheetId="0">#REF!</definedName>
    <definedName name="nbbasicanalavecodi">#REF!</definedName>
    <definedName name="nbbasicanalaveconso">'[35]STAT BRU'!$A$59:$IV$59</definedName>
    <definedName name="nbbasicanalaveev" localSheetId="2">#REF!</definedName>
    <definedName name="nbbasicanalaveev" localSheetId="0">#REF!</definedName>
    <definedName name="nbbasicanalaveev">#REF!</definedName>
    <definedName name="nbbasicanalaveev2" localSheetId="2">#REF!</definedName>
    <definedName name="nbbasicanalaveev2" localSheetId="0">#REF!</definedName>
    <definedName name="nbbasicanalaveev2">#REF!</definedName>
    <definedName name="nbbasicanalaveevconsol" localSheetId="2">#REF!</definedName>
    <definedName name="nbbasicanalaveevconsol" localSheetId="0">#REF!</definedName>
    <definedName name="nbbasicanalaveevconsol">#REF!</definedName>
    <definedName name="NbBasicAnalEnd" localSheetId="2">#REF!</definedName>
    <definedName name="NbBasicAnalEnd" localSheetId="0">#REF!</definedName>
    <definedName name="NbBasicAnalEnd">#REF!</definedName>
    <definedName name="nbbasicanalend2">'[34]STAT BRU'!$A$58:$IV$58</definedName>
    <definedName name="nbbasicanalendcodi" localSheetId="2">#REF!</definedName>
    <definedName name="nbbasicanalendcodi" localSheetId="0">#REF!</definedName>
    <definedName name="nbbasicanalendcodi">#REF!</definedName>
    <definedName name="nbbasicanalendconso">'[35]STAT BRU'!$A$58:$IV$58</definedName>
    <definedName name="nbbasicanalendev" localSheetId="2">#REF!</definedName>
    <definedName name="nbbasicanalendev" localSheetId="0">#REF!</definedName>
    <definedName name="nbbasicanalendev">#REF!</definedName>
    <definedName name="nbbasicanalendev2" localSheetId="2">#REF!</definedName>
    <definedName name="nbbasicanalendev2" localSheetId="0">#REF!</definedName>
    <definedName name="nbbasicanalendev2">#REF!</definedName>
    <definedName name="nbbasicanalendevconso" localSheetId="2">#REF!</definedName>
    <definedName name="nbbasicanalendevconso" localSheetId="0">#REF!</definedName>
    <definedName name="nbbasicanalendevconso">#REF!</definedName>
    <definedName name="nbBasicAnalGA" localSheetId="2">#REF!</definedName>
    <definedName name="nbBasicAnalGA" localSheetId="0">#REF!</definedName>
    <definedName name="nbBasicAnalGA">#REF!</definedName>
    <definedName name="nbbasicanalga2">'[34]STAT BRU'!$A$49:$IV$49</definedName>
    <definedName name="nbbasicanalgacodi" localSheetId="2">#REF!</definedName>
    <definedName name="nbbasicanalgacodi" localSheetId="0">#REF!</definedName>
    <definedName name="nbbasicanalgacodi">#REF!</definedName>
    <definedName name="nbbasicanalgaconso">'[35]STAT BRU'!$A$49:$IV$49</definedName>
    <definedName name="NbBasicAnalNA" localSheetId="2">#REF!</definedName>
    <definedName name="NbBasicAnalNA" localSheetId="0">#REF!</definedName>
    <definedName name="NbBasicAnalNA">#REF!</definedName>
    <definedName name="nbbasicanalna2">'[34]STAT BRU'!$A$60:$IV$60</definedName>
    <definedName name="nbbasicanalnacodi" localSheetId="2">#REF!</definedName>
    <definedName name="nbbasicanalnacodi" localSheetId="0">#REF!</definedName>
    <definedName name="nbbasicanalnacodi">#REF!</definedName>
    <definedName name="nbbasicanalnaconso">'[35]STAT BRU'!$A$60:$IV$60</definedName>
    <definedName name="nbbasicanalnaev" localSheetId="2">#REF!</definedName>
    <definedName name="nbbasicanalnaev" localSheetId="0">#REF!</definedName>
    <definedName name="nbbasicanalnaev">#REF!</definedName>
    <definedName name="nbbasicanalnaev2" localSheetId="2">#REF!</definedName>
    <definedName name="nbbasicanalnaev2" localSheetId="0">#REF!</definedName>
    <definedName name="nbbasicanalnaev2">#REF!</definedName>
    <definedName name="nbbasicanalnaevconso" localSheetId="2">#REF!</definedName>
    <definedName name="nbbasicanalnaevconso" localSheetId="0">#REF!</definedName>
    <definedName name="nbbasicanalnaevconso">#REF!</definedName>
    <definedName name="nbbasicanlagaev" localSheetId="2">#REF!</definedName>
    <definedName name="nbbasicanlagaev" localSheetId="0">#REF!</definedName>
    <definedName name="nbbasicanlagaev">#REF!</definedName>
    <definedName name="nbbasicanlagaev2" localSheetId="2">#REF!</definedName>
    <definedName name="nbbasicanlagaev2" localSheetId="0">#REF!</definedName>
    <definedName name="nbbasicanlagaev2">#REF!</definedName>
    <definedName name="nbbasicanlagaevconso" localSheetId="2">#REF!</definedName>
    <definedName name="nbbasicanlagaevconso" localSheetId="0">#REF!</definedName>
    <definedName name="nbbasicanlagaevconso">#REF!</definedName>
    <definedName name="NbBasicDigAve" localSheetId="2">'[33]Statistics France'!#REF!</definedName>
    <definedName name="NbBasicDigAve" localSheetId="0">'[33]Statistics France'!#REF!</definedName>
    <definedName name="NbBasicDigAve">'[33]Statistics France'!#REF!</definedName>
    <definedName name="nbbasicdigave2">'[34]STAT BRU'!$A$67:$IV$67</definedName>
    <definedName name="nbbasicdigavecodi" localSheetId="2">#REF!</definedName>
    <definedName name="nbbasicdigavecodi" localSheetId="0">#REF!</definedName>
    <definedName name="nbbasicdigavecodi">#REF!</definedName>
    <definedName name="nbbasicdigaveev" localSheetId="2">#REF!</definedName>
    <definedName name="nbbasicdigaveev" localSheetId="0">#REF!</definedName>
    <definedName name="nbbasicdigaveev">#REF!</definedName>
    <definedName name="nbbasicdigaveev2" localSheetId="2">'[36]STATS EV'!#REF!</definedName>
    <definedName name="nbbasicdigaveev2" localSheetId="0">'[36]STATS EV'!#REF!</definedName>
    <definedName name="nbbasicdigaveev2">'[36]STATS EV'!#REF!</definedName>
    <definedName name="nbbasicdigaveevconso" localSheetId="2">#REF!</definedName>
    <definedName name="nbbasicdigaveevconso" localSheetId="0">#REF!</definedName>
    <definedName name="nbbasicdigaveevconso">#REF!</definedName>
    <definedName name="NbBasicDigEnd" localSheetId="2">'[33]Statistics France'!#REF!</definedName>
    <definedName name="NbBasicDigEnd" localSheetId="0">'[33]Statistics France'!#REF!</definedName>
    <definedName name="NbBasicDigEnd">'[33]Statistics France'!#REF!</definedName>
    <definedName name="nbbasicdigend2">'[34]STAT BRU'!$A$66:$IV$66</definedName>
    <definedName name="nbbasicdigendcodi" localSheetId="2">#REF!</definedName>
    <definedName name="nbbasicdigendcodi" localSheetId="0">#REF!</definedName>
    <definedName name="nbbasicdigendcodi">#REF!</definedName>
    <definedName name="nbbasicdigendconso">'[35]STAT BRU'!$A$66:$IV$66</definedName>
    <definedName name="nbbasicdigendev" localSheetId="2">#REF!</definedName>
    <definedName name="nbbasicdigendev" localSheetId="0">#REF!</definedName>
    <definedName name="nbbasicdigendev">#REF!</definedName>
    <definedName name="nbbasicdigendev2">'[35]  STAT EV'!$A$59:$IV$59</definedName>
    <definedName name="nbbasicdigendev3" localSheetId="2">'[36]STATS EV'!#REF!</definedName>
    <definedName name="nbbasicdigendev3" localSheetId="0">'[36]STATS EV'!#REF!</definedName>
    <definedName name="nbbasicdigendev3">'[36]STATS EV'!#REF!</definedName>
    <definedName name="nbbasicdigendevconso" localSheetId="2">#REF!</definedName>
    <definedName name="nbbasicdigendevconso" localSheetId="0">#REF!</definedName>
    <definedName name="nbbasicdigendevconso">#REF!</definedName>
    <definedName name="NbBasicDigGA" localSheetId="2">'[33]Statistics France'!#REF!</definedName>
    <definedName name="NbBasicDigGA" localSheetId="0">'[33]Statistics France'!#REF!</definedName>
    <definedName name="NbBasicDigGA">'[33]Statistics France'!#REF!</definedName>
    <definedName name="nbbasicdigga2">'[34]STAT BRU'!$A$64:$IV$64</definedName>
    <definedName name="nbbasicdiggacodi" localSheetId="2">#REF!</definedName>
    <definedName name="nbbasicdiggacodi" localSheetId="0">#REF!</definedName>
    <definedName name="nbbasicdiggacodi">#REF!</definedName>
    <definedName name="nbbasicdiggaconsol">'[35]STAT BRU'!$A$64:$IV$64</definedName>
    <definedName name="nbbasicdiggaev" localSheetId="2">#REF!</definedName>
    <definedName name="nbbasicdiggaev" localSheetId="0">#REF!</definedName>
    <definedName name="nbbasicdiggaev">#REF!</definedName>
    <definedName name="nbbasicdiggaev2" localSheetId="2">'[36]STATS EV'!#REF!</definedName>
    <definedName name="nbbasicdiggaev2" localSheetId="0">'[36]STATS EV'!#REF!</definedName>
    <definedName name="nbbasicdiggaev2">'[36]STATS EV'!#REF!</definedName>
    <definedName name="nbbasicdiggaevconso" localSheetId="2">#REF!</definedName>
    <definedName name="nbbasicdiggaevconso" localSheetId="0">#REF!</definedName>
    <definedName name="nbbasicdiggaevconso">#REF!</definedName>
    <definedName name="NbBasicDigNA" localSheetId="2">'[33]Statistics France'!#REF!</definedName>
    <definedName name="NbBasicDigNA" localSheetId="0">'[33]Statistics France'!#REF!</definedName>
    <definedName name="NbBasicDigNA">'[33]Statistics France'!#REF!</definedName>
    <definedName name="nbbasicdigna2">'[34]STAT BRU'!$A$68:$IV$68</definedName>
    <definedName name="nbbasicdignacodi" localSheetId="2">#REF!</definedName>
    <definedName name="nbbasicdignacodi" localSheetId="0">#REF!</definedName>
    <definedName name="nbbasicdignacodi">#REF!</definedName>
    <definedName name="nbbasicdignaconso">'[35]STAT BRU'!$A$68:$IV$68</definedName>
    <definedName name="nbbasicdignaev" localSheetId="2">#REF!</definedName>
    <definedName name="nbbasicdignaev" localSheetId="0">#REF!</definedName>
    <definedName name="nbbasicdignaev">#REF!</definedName>
    <definedName name="nbbasicdignaev2" localSheetId="2">'[36]STATS EV'!#REF!</definedName>
    <definedName name="nbbasicdignaev2" localSheetId="0">'[36]STATS EV'!#REF!</definedName>
    <definedName name="nbbasicdignaev2">'[36]STATS EV'!#REF!</definedName>
    <definedName name="nbbasicdignaevconso" localSheetId="2">#REF!</definedName>
    <definedName name="nbbasicdignaevconso" localSheetId="0">#REF!</definedName>
    <definedName name="nbbasicdignaevconso">#REF!</definedName>
    <definedName name="NbBasicTotAve" localSheetId="2">'[33]Statistics France'!#REF!</definedName>
    <definedName name="NbBasicTotAve" localSheetId="0">'[33]Statistics France'!#REF!</definedName>
    <definedName name="NbBasicTotAve">'[33]Statistics France'!#REF!</definedName>
    <definedName name="nbbasictotave2">'[34]STAT BRU'!$A$83:$IV$83</definedName>
    <definedName name="nbbasictotavecodi" localSheetId="2">#REF!</definedName>
    <definedName name="nbbasictotavecodi" localSheetId="0">#REF!</definedName>
    <definedName name="nbbasictotavecodi">#REF!</definedName>
    <definedName name="nbbasictotaveconso">'[35]STAT BRU'!$A$83:$IV$83</definedName>
    <definedName name="nbbasictotaveev" localSheetId="2">#REF!</definedName>
    <definedName name="nbbasictotaveev" localSheetId="0">#REF!</definedName>
    <definedName name="nbbasictotaveev">#REF!</definedName>
    <definedName name="nbbasictotaveev2" localSheetId="2">#REF!</definedName>
    <definedName name="nbbasictotaveev2" localSheetId="0">#REF!</definedName>
    <definedName name="nbbasictotaveev2">#REF!</definedName>
    <definedName name="NbBasicTotEnd" localSheetId="2">#REF!</definedName>
    <definedName name="NbBasicTotEnd" localSheetId="0">#REF!</definedName>
    <definedName name="NbBasicTotEnd">#REF!</definedName>
    <definedName name="nbbasictotend2">'[34]STAT BRU'!$A$82:$IV$82</definedName>
    <definedName name="nbbasictotendcodi" localSheetId="2">#REF!</definedName>
    <definedName name="nbbasictotendcodi" localSheetId="0">#REF!</definedName>
    <definedName name="nbbasictotendcodi">#REF!</definedName>
    <definedName name="nbbasictotendconso">'[35]STAT BRU'!$A$82:$IV$82</definedName>
    <definedName name="nbbasictotendev" localSheetId="2">#REF!</definedName>
    <definedName name="nbbasictotendev" localSheetId="0">#REF!</definedName>
    <definedName name="nbbasictotendev">#REF!</definedName>
    <definedName name="nbbasictotendev2" localSheetId="2">#REF!</definedName>
    <definedName name="nbbasictotendev2" localSheetId="0">#REF!</definedName>
    <definedName name="nbbasictotendev2">#REF!</definedName>
    <definedName name="nbbasictotendevcons" localSheetId="2">#REF!</definedName>
    <definedName name="nbbasictotendevcons" localSheetId="0">#REF!</definedName>
    <definedName name="nbbasictotendevcons">#REF!</definedName>
    <definedName name="NbBasicTotGA" localSheetId="2">#REF!</definedName>
    <definedName name="NbBasicTotGA" localSheetId="0">#REF!</definedName>
    <definedName name="NbBasicTotGA">#REF!</definedName>
    <definedName name="nbbasictotga2">'[34]STAT BRU'!$A$80:$IV$80</definedName>
    <definedName name="nbbasictotgacodi" localSheetId="2">#REF!</definedName>
    <definedName name="nbbasictotgacodi" localSheetId="0">#REF!</definedName>
    <definedName name="nbbasictotgacodi">#REF!</definedName>
    <definedName name="nbbasictotgaconso">'[35]STAT BRU'!$A$80:$IV$80</definedName>
    <definedName name="nbbasictotgaev" localSheetId="2">#REF!</definedName>
    <definedName name="nbbasictotgaev" localSheetId="0">#REF!</definedName>
    <definedName name="nbbasictotgaev">#REF!</definedName>
    <definedName name="nbbasictotgaev2" localSheetId="2">#REF!</definedName>
    <definedName name="nbbasictotgaev2" localSheetId="0">#REF!</definedName>
    <definedName name="nbbasictotgaev2">#REF!</definedName>
    <definedName name="nbbasictotgaevconso" localSheetId="2">#REF!</definedName>
    <definedName name="nbbasictotgaevconso" localSheetId="0">#REF!</definedName>
    <definedName name="nbbasictotgaevconso">#REF!</definedName>
    <definedName name="NbBasicTotNA" localSheetId="2">#REF!</definedName>
    <definedName name="NbBasicTotNA" localSheetId="0">#REF!</definedName>
    <definedName name="NbBasicTotNA">#REF!</definedName>
    <definedName name="nbbasictotna2">'[34]STAT BRU'!$A$84:$IV$84</definedName>
    <definedName name="nbbasictotnacodi" localSheetId="2">#REF!</definedName>
    <definedName name="nbbasictotnacodi" localSheetId="0">#REF!</definedName>
    <definedName name="nbbasictotnacodi">#REF!</definedName>
    <definedName name="nbbasictotnaconso">'[35]STAT BRU'!$A$84:$IV$84</definedName>
    <definedName name="nbbasictotnaev" localSheetId="2">#REF!</definedName>
    <definedName name="nbbasictotnaev" localSheetId="0">#REF!</definedName>
    <definedName name="nbbasictotnaev">#REF!</definedName>
    <definedName name="nbbasictotnaev2" localSheetId="2">#REF!</definedName>
    <definedName name="nbbasictotnaev2" localSheetId="0">#REF!</definedName>
    <definedName name="nbbasictotnaev2">#REF!</definedName>
    <definedName name="nbbasictotnaevconso" localSheetId="2">#REF!</definedName>
    <definedName name="nbbasictotnaevconso" localSheetId="0">#REF!</definedName>
    <definedName name="nbbasictotnaevconso">#REF!</definedName>
    <definedName name="NbConnectSalesman" localSheetId="2">[48]PLAN!#REF!</definedName>
    <definedName name="NbConnectSalesman" localSheetId="0">[48]PLAN!#REF!</definedName>
    <definedName name="NbConnectSalesman">[48]PLAN!#REF!</definedName>
    <definedName name="NBED" localSheetId="2">#REF!</definedName>
    <definedName name="NBED" localSheetId="0">#REF!</definedName>
    <definedName name="NBED">#REF!</definedName>
    <definedName name="NBED2" localSheetId="2">#REF!</definedName>
    <definedName name="NBED2" localSheetId="0">#REF!</definedName>
    <definedName name="NBED2">#REF!</definedName>
    <definedName name="NBED3" localSheetId="2">#REF!</definedName>
    <definedName name="NBED3" localSheetId="0">#REF!</definedName>
    <definedName name="NBED3">#REF!</definedName>
    <definedName name="NBED4" localSheetId="2">#REF!</definedName>
    <definedName name="NBED4" localSheetId="0">#REF!</definedName>
    <definedName name="NBED4">#REF!</definedName>
    <definedName name="nbmois" localSheetId="2">#REF!</definedName>
    <definedName name="nbmois" localSheetId="0">#REF!</definedName>
    <definedName name="nbmois">#REF!</definedName>
    <definedName name="NBPERSEV" localSheetId="2">#REF!</definedName>
    <definedName name="NBPERSEV" localSheetId="0">#REF!</definedName>
    <definedName name="NBPERSEV">#REF!</definedName>
    <definedName name="nbpersev2" localSheetId="2">#REF!</definedName>
    <definedName name="nbpersev2" localSheetId="0">#REF!</definedName>
    <definedName name="nbpersev2">#REF!</definedName>
    <definedName name="nbppeventsev2" localSheetId="2">#REF!</definedName>
    <definedName name="nbppeventsev2" localSheetId="0">#REF!</definedName>
    <definedName name="nbppeventsev2">#REF!</definedName>
    <definedName name="NbPPVEvents" localSheetId="2">'[33]Statistics France'!#REF!</definedName>
    <definedName name="NbPPVEvents" localSheetId="0">'[33]Statistics France'!#REF!</definedName>
    <definedName name="NbPPVEvents">'[33]Statistics France'!#REF!</definedName>
    <definedName name="nbppvevents2">'[34]STAT BRU'!$A$101:$IV$101</definedName>
    <definedName name="nbppveventscodi" localSheetId="2">#REF!</definedName>
    <definedName name="nbppveventscodi" localSheetId="0">#REF!</definedName>
    <definedName name="nbppveventscodi">#REF!</definedName>
    <definedName name="nbppveventsconso">'[35]STAT BRU'!$A$101:$IV$101</definedName>
    <definedName name="nbppveventsev" localSheetId="2">#REF!</definedName>
    <definedName name="nbppveventsev" localSheetId="0">#REF!</definedName>
    <definedName name="nbppveventsev">#REF!</definedName>
    <definedName name="nbppveventsevconso" localSheetId="2">#REF!</definedName>
    <definedName name="nbppveventsevconso" localSheetId="0">#REF!</definedName>
    <definedName name="nbppveventsevconso">#REF!</definedName>
    <definedName name="nbpremiumaev2" localSheetId="2">#REF!</definedName>
    <definedName name="nbpremiumaev2" localSheetId="0">#REF!</definedName>
    <definedName name="nbpremiumaev2">#REF!</definedName>
    <definedName name="NbPremiumAve" localSheetId="2">'[33]Statistics France'!#REF!</definedName>
    <definedName name="NbPremiumAve" localSheetId="0">'[33]Statistics France'!#REF!</definedName>
    <definedName name="NbPremiumAve">'[33]Statistics France'!#REF!</definedName>
    <definedName name="nbpremiumave2">'[34]STAT BRU'!$A$91:$IV$91</definedName>
    <definedName name="nbpremiumavecodi" localSheetId="2">#REF!</definedName>
    <definedName name="nbpremiumavecodi" localSheetId="0">#REF!</definedName>
    <definedName name="nbpremiumavecodi">#REF!</definedName>
    <definedName name="nbpremiumaveconso">'[35]STAT BRU'!$A$91:$IV$91</definedName>
    <definedName name="nbpremiumaveev" localSheetId="2">#REF!</definedName>
    <definedName name="nbpremiumaveev" localSheetId="0">#REF!</definedName>
    <definedName name="nbpremiumaveev">#REF!</definedName>
    <definedName name="nbpremiumaveev2" localSheetId="2">#REF!</definedName>
    <definedName name="nbpremiumaveev2" localSheetId="0">#REF!</definedName>
    <definedName name="nbpremiumaveev2">#REF!</definedName>
    <definedName name="nbpremiumaveevconsol" localSheetId="2">#REF!</definedName>
    <definedName name="nbpremiumaveevconsol" localSheetId="0">#REF!</definedName>
    <definedName name="nbpremiumaveevconsol">#REF!</definedName>
    <definedName name="NbPremiumEnd" localSheetId="2">'[33]Statistics France'!#REF!</definedName>
    <definedName name="NbPremiumEnd" localSheetId="0">'[33]Statistics France'!#REF!</definedName>
    <definedName name="NbPremiumEnd">'[33]Statistics France'!#REF!</definedName>
    <definedName name="nbpremiumend2">'[34]STAT BRU'!$A$90:$IV$90</definedName>
    <definedName name="nbpremiumendcodi" localSheetId="2">#REF!</definedName>
    <definedName name="nbpremiumendcodi" localSheetId="0">#REF!</definedName>
    <definedName name="nbpremiumendcodi">#REF!</definedName>
    <definedName name="nbpremiumendconsol">'[35]STAT BRU'!$A$90:$IV$90</definedName>
    <definedName name="nbpremiumendev" localSheetId="2">#REF!</definedName>
    <definedName name="nbpremiumendev" localSheetId="0">#REF!</definedName>
    <definedName name="nbpremiumendev">#REF!</definedName>
    <definedName name="nbpremiumendev2" localSheetId="2">#REF!</definedName>
    <definedName name="nbpremiumendev2" localSheetId="0">#REF!</definedName>
    <definedName name="nbpremiumendev2">#REF!</definedName>
    <definedName name="nbpremiumendevconso" localSheetId="2">#REF!</definedName>
    <definedName name="nbpremiumendevconso" localSheetId="0">#REF!</definedName>
    <definedName name="nbpremiumendevconso">#REF!</definedName>
    <definedName name="NbPremiumGA" localSheetId="2">'[33]Statistics France'!#REF!</definedName>
    <definedName name="NbPremiumGA" localSheetId="0">'[33]Statistics France'!#REF!</definedName>
    <definedName name="NbPremiumGA">'[33]Statistics France'!#REF!</definedName>
    <definedName name="nbpremiumga2">'[34]STAT BRU'!$A$88:$IV$88</definedName>
    <definedName name="nbpremiumgacodi" localSheetId="2">#REF!</definedName>
    <definedName name="nbpremiumgacodi" localSheetId="0">#REF!</definedName>
    <definedName name="nbpremiumgacodi">#REF!</definedName>
    <definedName name="nbpremiumgaconso">'[35]STAT BRU'!$A$88:$IV$88</definedName>
    <definedName name="nbpremiumgaev" localSheetId="2">#REF!</definedName>
    <definedName name="nbpremiumgaev" localSheetId="0">#REF!</definedName>
    <definedName name="nbpremiumgaev">#REF!</definedName>
    <definedName name="nbpremiumgaev2" localSheetId="2">#REF!</definedName>
    <definedName name="nbpremiumgaev2" localSheetId="0">#REF!</definedName>
    <definedName name="nbpremiumgaev2">#REF!</definedName>
    <definedName name="nbpremiumgaevconso" localSheetId="2">#REF!</definedName>
    <definedName name="nbpremiumgaevconso" localSheetId="0">#REF!</definedName>
    <definedName name="nbpremiumgaevconso">#REF!</definedName>
    <definedName name="NbPremiumNA" localSheetId="2">'[33]Statistics France'!#REF!</definedName>
    <definedName name="NbPremiumNA" localSheetId="0">'[33]Statistics France'!#REF!</definedName>
    <definedName name="NbPremiumNA">'[33]Statistics France'!#REF!</definedName>
    <definedName name="nbpremiumna2">'[34]STAT BRU'!$A$92:$IV$92</definedName>
    <definedName name="nbpremiumnacodi" localSheetId="2">#REF!</definedName>
    <definedName name="nbpremiumnacodi" localSheetId="0">#REF!</definedName>
    <definedName name="nbpremiumnacodi">#REF!</definedName>
    <definedName name="nbpremiumnaconso">'[35]STAT BRU'!$A$92:$IV$92</definedName>
    <definedName name="nbpremiumnaev" localSheetId="2">#REF!</definedName>
    <definedName name="nbpremiumnaev" localSheetId="0">#REF!</definedName>
    <definedName name="nbpremiumnaev">#REF!</definedName>
    <definedName name="nbpremiumnaev2" localSheetId="2">#REF!</definedName>
    <definedName name="nbpremiumnaev2" localSheetId="0">#REF!</definedName>
    <definedName name="nbpremiumnaev2">#REF!</definedName>
    <definedName name="nbpremiumnaevconso" localSheetId="2">#REF!</definedName>
    <definedName name="nbpremiumnaevconso" localSheetId="0">#REF!</definedName>
    <definedName name="nbpremiumnaevconso">#REF!</definedName>
    <definedName name="nbpveventsev2" localSheetId="2">#REF!</definedName>
    <definedName name="nbpveventsev2" localSheetId="0">#REF!</definedName>
    <definedName name="nbpveventsev2">#REF!</definedName>
    <definedName name="NbResCableTelAve" localSheetId="2">'[33]Statistics France'!#REF!</definedName>
    <definedName name="NbResCableTelAve" localSheetId="0">'[33]Statistics France'!#REF!</definedName>
    <definedName name="NbResCableTelAve">'[33]Statistics France'!#REF!</definedName>
    <definedName name="nbrescabletelave2">'[34]STAT BRU'!$A$122:$IV$122</definedName>
    <definedName name="nbrescabletelavecodit" localSheetId="2">#REF!</definedName>
    <definedName name="nbrescabletelavecodit" localSheetId="0">#REF!</definedName>
    <definedName name="nbrescabletelavecodit">#REF!</definedName>
    <definedName name="nbrescabletelaveconso">'[35]STAT BRU'!$A$122:$IV$122</definedName>
    <definedName name="nbrescabletelaveev" localSheetId="2">#REF!</definedName>
    <definedName name="nbrescabletelaveev" localSheetId="0">#REF!</definedName>
    <definedName name="nbrescabletelaveev">#REF!</definedName>
    <definedName name="nbrescabletelaveev2" localSheetId="2">'[36]STATS EV'!#REF!</definedName>
    <definedName name="nbrescabletelaveev2" localSheetId="0">'[36]STATS EV'!#REF!</definedName>
    <definedName name="nbrescabletelaveev2">'[36]STATS EV'!#REF!</definedName>
    <definedName name="nbrescabletelaveevcons" localSheetId="2">#REF!</definedName>
    <definedName name="nbrescabletelaveevcons" localSheetId="0">#REF!</definedName>
    <definedName name="nbrescabletelaveevcons">#REF!</definedName>
    <definedName name="nbrescabletelavelux" localSheetId="2">'[37]Statistics '!#REF!</definedName>
    <definedName name="nbrescabletelavelux" localSheetId="0">'[37]Statistics '!#REF!</definedName>
    <definedName name="nbrescabletelavelux">'[37]Statistics '!#REF!</definedName>
    <definedName name="NbResCableTelEnd" localSheetId="2">'[33]Statistics France'!#REF!</definedName>
    <definedName name="NbResCableTelEnd">'[33]Statistics France'!#REF!</definedName>
    <definedName name="nbrescabletelend2">'[34]STAT BRU'!$A$121:$IV$121</definedName>
    <definedName name="nbrescabletelendcodi" localSheetId="2">#REF!</definedName>
    <definedName name="nbrescabletelendcodi" localSheetId="0">#REF!</definedName>
    <definedName name="nbrescabletelendcodi">#REF!</definedName>
    <definedName name="nbrescabletelendev" localSheetId="2">#REF!</definedName>
    <definedName name="nbrescabletelendev" localSheetId="0">#REF!</definedName>
    <definedName name="nbrescabletelendev">#REF!</definedName>
    <definedName name="nbrescabletelendev2" localSheetId="2">'[36]STATS EV'!#REF!</definedName>
    <definedName name="nbrescabletelendev2" localSheetId="0">'[36]STATS EV'!#REF!</definedName>
    <definedName name="nbrescabletelendev2">'[36]STATS EV'!#REF!</definedName>
    <definedName name="nbrescabletelendevconso" localSheetId="2">#REF!</definedName>
    <definedName name="nbrescabletelendevconso" localSheetId="0">#REF!</definedName>
    <definedName name="nbrescabletelendevconso">#REF!</definedName>
    <definedName name="nbrescabletelendlux" localSheetId="2">'[37]Statistics '!#REF!</definedName>
    <definedName name="nbrescabletelendlux" localSheetId="0">'[37]Statistics '!#REF!</definedName>
    <definedName name="nbrescabletelendlux">'[37]Statistics '!#REF!</definedName>
    <definedName name="NbResCableTelGA" localSheetId="2">'[33]Statistics France'!#REF!</definedName>
    <definedName name="NbResCableTelGA">'[33]Statistics France'!#REF!</definedName>
    <definedName name="nbrescabletelga2">'[34]STAT BRU'!$A$119:$IV$119</definedName>
    <definedName name="nbrescabletelgacodi" localSheetId="2">#REF!</definedName>
    <definedName name="nbrescabletelgacodi" localSheetId="0">#REF!</definedName>
    <definedName name="nbrescabletelgacodi">#REF!</definedName>
    <definedName name="nbrescabletelgaconso">'[35]STAT BRU'!$A$119:$IV$119</definedName>
    <definedName name="nbrescabletelgaev" localSheetId="2">#REF!</definedName>
    <definedName name="nbrescabletelgaev" localSheetId="0">#REF!</definedName>
    <definedName name="nbrescabletelgaev">#REF!</definedName>
    <definedName name="nbrescabletelgaev2" localSheetId="2">'[36]STATS EV'!#REF!</definedName>
    <definedName name="nbrescabletelgaev2" localSheetId="0">'[36]STATS EV'!#REF!</definedName>
    <definedName name="nbrescabletelgaev2">'[36]STATS EV'!#REF!</definedName>
    <definedName name="nbrescabletelgaevconso" localSheetId="2">#REF!</definedName>
    <definedName name="nbrescabletelgaevconso" localSheetId="0">#REF!</definedName>
    <definedName name="nbrescabletelgaevconso">#REF!</definedName>
    <definedName name="NbResCableTelNA" localSheetId="2">'[33]Statistics France'!#REF!</definedName>
    <definedName name="NbResCableTelNA" localSheetId="0">'[33]Statistics France'!#REF!</definedName>
    <definedName name="NbResCableTelNA">'[33]Statistics France'!#REF!</definedName>
    <definedName name="nbrescabletelnacodi" localSheetId="2">#REF!</definedName>
    <definedName name="nbrescabletelnacodi" localSheetId="0">#REF!</definedName>
    <definedName name="nbrescabletelnacodi">#REF!</definedName>
    <definedName name="nbrescabletelnaconso">'[35]STAT BRU'!$A$123:$IV$123</definedName>
    <definedName name="nbrescabletelnaev" localSheetId="2">#REF!</definedName>
    <definedName name="nbrescabletelnaev" localSheetId="0">#REF!</definedName>
    <definedName name="nbrescabletelnaev">#REF!</definedName>
    <definedName name="nbrescabletelnaev2" localSheetId="2">'[36]STATS EV'!#REF!</definedName>
    <definedName name="nbrescabletelnaev2" localSheetId="0">'[36]STATS EV'!#REF!</definedName>
    <definedName name="nbrescabletelnaev2">'[36]STATS EV'!#REF!</definedName>
    <definedName name="nbrescabletelnaevcons" localSheetId="2">#REF!</definedName>
    <definedName name="nbrescabletelnaevcons" localSheetId="0">#REF!</definedName>
    <definedName name="nbrescabletelnaevcons">#REF!</definedName>
    <definedName name="nbrescabltelendconso">'[35]STAT BRU'!$A$121:$IV$121</definedName>
    <definedName name="NbResCustAve" localSheetId="2">'[33]Statistics France'!#REF!</definedName>
    <definedName name="NbResCustAve" localSheetId="0">'[33]Statistics France'!#REF!</definedName>
    <definedName name="NbResCustAve">'[33]Statistics France'!#REF!</definedName>
    <definedName name="nbrescustave2">'[34]STAT BRU'!$A$176:$IV$176</definedName>
    <definedName name="nbrescustavecodi" localSheetId="2">#REF!</definedName>
    <definedName name="nbrescustavecodi" localSheetId="0">#REF!</definedName>
    <definedName name="nbrescustavecodi">#REF!</definedName>
    <definedName name="nbrescustaveconso">'[35]STAT BRU'!$A$176:$IV$176</definedName>
    <definedName name="nbrescustaveev" localSheetId="2">#REF!</definedName>
    <definedName name="nbrescustaveev" localSheetId="0">#REF!</definedName>
    <definedName name="nbrescustaveev">#REF!</definedName>
    <definedName name="nbrescustaveev2" localSheetId="2">#REF!</definedName>
    <definedName name="nbrescustaveev2" localSheetId="0">#REF!</definedName>
    <definedName name="nbrescustaveev2">#REF!</definedName>
    <definedName name="nbrescustaveevconso" localSheetId="2">#REF!</definedName>
    <definedName name="nbrescustaveevconso" localSheetId="0">#REF!</definedName>
    <definedName name="nbrescustaveevconso">#REF!</definedName>
    <definedName name="NbResCustEnd" localSheetId="2">'[33]Statistics France'!#REF!</definedName>
    <definedName name="NbResCustEnd" localSheetId="0">'[33]Statistics France'!#REF!</definedName>
    <definedName name="NbResCustEnd">'[33]Statistics France'!#REF!</definedName>
    <definedName name="nbrescustend2">'[34]STAT BRU'!$A$175:$IV$175</definedName>
    <definedName name="nbrescustendcodi" localSheetId="2">#REF!</definedName>
    <definedName name="nbrescustendcodi" localSheetId="0">#REF!</definedName>
    <definedName name="nbrescustendcodi">#REF!</definedName>
    <definedName name="nbrescustendconso">'[35]STAT BRU'!$A$175:$IV$175</definedName>
    <definedName name="nbrescustendev" localSheetId="2">#REF!</definedName>
    <definedName name="nbrescustendev" localSheetId="0">#REF!</definedName>
    <definedName name="nbrescustendev">#REF!</definedName>
    <definedName name="nbrescustendev2" localSheetId="2">#REF!</definedName>
    <definedName name="nbrescustendev2" localSheetId="0">#REF!</definedName>
    <definedName name="nbrescustendev2">#REF!</definedName>
    <definedName name="nbrescustendevconso" localSheetId="2">#REF!</definedName>
    <definedName name="nbrescustendevconso" localSheetId="0">#REF!</definedName>
    <definedName name="nbrescustendevconso">#REF!</definedName>
    <definedName name="NbResDataAve" localSheetId="2">'[33]Statistics France'!#REF!</definedName>
    <definedName name="NbResDataAve" localSheetId="0">'[33]Statistics France'!#REF!</definedName>
    <definedName name="NbResDataAve">'[33]Statistics France'!#REF!</definedName>
    <definedName name="nbresdataave2">'[34]STAT BRU'!$A$156:$IV$156</definedName>
    <definedName name="nbresdataavecodi" localSheetId="2">#REF!</definedName>
    <definedName name="nbresdataavecodi" localSheetId="0">#REF!</definedName>
    <definedName name="nbresdataavecodi">#REF!</definedName>
    <definedName name="nbresdataaveconso">'[35]STAT BRU'!$A$156:$IV$156</definedName>
    <definedName name="nbresdataaveeev2" localSheetId="2">#REF!</definedName>
    <definedName name="nbresdataaveeev2" localSheetId="0">#REF!</definedName>
    <definedName name="nbresdataaveeev2">#REF!</definedName>
    <definedName name="nbresdataaveev" localSheetId="2">#REF!</definedName>
    <definedName name="nbresdataaveev" localSheetId="0">#REF!</definedName>
    <definedName name="nbresdataaveev">#REF!</definedName>
    <definedName name="nbresdataaveev2" localSheetId="2">#REF!</definedName>
    <definedName name="nbresdataaveev2" localSheetId="0">#REF!</definedName>
    <definedName name="nbresdataaveev2">#REF!</definedName>
    <definedName name="nbresdataaveevconso" localSheetId="2">#REF!</definedName>
    <definedName name="nbresdataaveevconso" localSheetId="0">#REF!</definedName>
    <definedName name="nbresdataaveevconso">#REF!</definedName>
    <definedName name="NbResDataEnd" localSheetId="2">#REF!</definedName>
    <definedName name="NbResDataEnd" localSheetId="0">#REF!</definedName>
    <definedName name="NbResDataEnd">#REF!</definedName>
    <definedName name="nbresdataend2">'[34]STAT BRU'!$A$155:$IV$155</definedName>
    <definedName name="nbresdataendcodi" localSheetId="2">#REF!</definedName>
    <definedName name="nbresdataendcodi" localSheetId="0">#REF!</definedName>
    <definedName name="nbresdataendcodi">#REF!</definedName>
    <definedName name="nbresdataendconso">'[35]STAT BRU'!$A$155:$IV$155</definedName>
    <definedName name="nbresdataendev" localSheetId="2">#REF!</definedName>
    <definedName name="nbresdataendev" localSheetId="0">#REF!</definedName>
    <definedName name="nbresdataendev">#REF!</definedName>
    <definedName name="nbresdataendev2" localSheetId="2">#REF!</definedName>
    <definedName name="nbresdataendev2" localSheetId="0">#REF!</definedName>
    <definedName name="nbresdataendev2">#REF!</definedName>
    <definedName name="nbresdataendevconso" localSheetId="2">#REF!</definedName>
    <definedName name="nbresdataendevconso" localSheetId="0">#REF!</definedName>
    <definedName name="nbresdataendevconso">#REF!</definedName>
    <definedName name="NbResDataGA" localSheetId="2">#REF!</definedName>
    <definedName name="NbResDataGA" localSheetId="0">#REF!</definedName>
    <definedName name="NbResDataGA">#REF!</definedName>
    <definedName name="nbresdataga2">'[34]STAT BRU'!$A$153:$IV$153</definedName>
    <definedName name="nbresdatagacodi" localSheetId="2">#REF!</definedName>
    <definedName name="nbresdatagacodi" localSheetId="0">#REF!</definedName>
    <definedName name="nbresdatagacodi">#REF!</definedName>
    <definedName name="nbresdatagacons">'[35]STAT BRU'!$A$153:$IV$153</definedName>
    <definedName name="nbresdatagaev" localSheetId="2">#REF!</definedName>
    <definedName name="nbresdatagaev" localSheetId="0">#REF!</definedName>
    <definedName name="nbresdatagaev">#REF!</definedName>
    <definedName name="nbresdatagaev2" localSheetId="2">#REF!</definedName>
    <definedName name="nbresdatagaev2" localSheetId="0">#REF!</definedName>
    <definedName name="nbresdatagaev2">#REF!</definedName>
    <definedName name="nbresdatagaevconso" localSheetId="2">#REF!</definedName>
    <definedName name="nbresdatagaevconso" localSheetId="0">#REF!</definedName>
    <definedName name="nbresdatagaevconso">#REF!</definedName>
    <definedName name="NbResDataNA" localSheetId="2">#REF!</definedName>
    <definedName name="NbResDataNA" localSheetId="0">#REF!</definedName>
    <definedName name="NbResDataNA">#REF!</definedName>
    <definedName name="nbresdatana2">'[34]STAT BRU'!$A$157:$IV$157</definedName>
    <definedName name="nbresdatanacodi" localSheetId="2">#REF!</definedName>
    <definedName name="nbresdatanacodi" localSheetId="0">#REF!</definedName>
    <definedName name="nbresdatanacodi">#REF!</definedName>
    <definedName name="nbresdatanaconso">'[35]STAT BRU'!$A$157:$IV$157</definedName>
    <definedName name="nbresdatanaev" localSheetId="2">#REF!</definedName>
    <definedName name="nbresdatanaev" localSheetId="0">#REF!</definedName>
    <definedName name="nbresdatanaev">#REF!</definedName>
    <definedName name="nbresdatanaev2" localSheetId="2">#REF!</definedName>
    <definedName name="nbresdatanaev2" localSheetId="0">#REF!</definedName>
    <definedName name="nbresdatanaev2">#REF!</definedName>
    <definedName name="nbresdatanaevconso" localSheetId="2">#REF!</definedName>
    <definedName name="nbresdatanaevconso" localSheetId="0">#REF!</definedName>
    <definedName name="nbresdatanaevconso">#REF!</definedName>
    <definedName name="NbResIPTelAve" localSheetId="2">'[33]Statistics France'!#REF!</definedName>
    <definedName name="NbResIPTelAve" localSheetId="0">'[33]Statistics France'!#REF!</definedName>
    <definedName name="NbResIPTelAve">'[33]Statistics France'!#REF!</definedName>
    <definedName name="nbresiptelave2">'[34]STAT BRU'!$A$131:$IV$131</definedName>
    <definedName name="nbresiptelavecodi" localSheetId="2">#REF!</definedName>
    <definedName name="nbresiptelavecodi" localSheetId="0">#REF!</definedName>
    <definedName name="nbresiptelavecodi">#REF!</definedName>
    <definedName name="nbresiptelaveconso">'[35]STAT BRU'!$A$131:$IV$131</definedName>
    <definedName name="nbresiptelaveev" localSheetId="2">#REF!</definedName>
    <definedName name="nbresiptelaveev" localSheetId="0">#REF!</definedName>
    <definedName name="nbresiptelaveev">#REF!</definedName>
    <definedName name="nbresiptelaveev2" localSheetId="2">#REF!</definedName>
    <definedName name="nbresiptelaveev2" localSheetId="0">#REF!</definedName>
    <definedName name="nbresiptelaveev2">#REF!</definedName>
    <definedName name="nbresiptelaveevconso" localSheetId="2">#REF!</definedName>
    <definedName name="nbresiptelaveevconso" localSheetId="0">#REF!</definedName>
    <definedName name="nbresiptelaveevconso">#REF!</definedName>
    <definedName name="NbResIPTelEnd" localSheetId="2">'[33]Statistics France'!#REF!</definedName>
    <definedName name="NbResIPTelEnd" localSheetId="0">'[33]Statistics France'!#REF!</definedName>
    <definedName name="NbResIPTelEnd">'[33]Statistics France'!#REF!</definedName>
    <definedName name="nbresiptelend2">'[34]STAT BRU'!$A$130:$IV$130</definedName>
    <definedName name="nbresiptelendcodi" localSheetId="2">#REF!</definedName>
    <definedName name="nbresiptelendcodi" localSheetId="0">#REF!</definedName>
    <definedName name="nbresiptelendcodi">#REF!</definedName>
    <definedName name="nbresiptelendconso">'[35]STAT BRU'!$A$130:$IV$130</definedName>
    <definedName name="nbresiptelendev" localSheetId="2">#REF!</definedName>
    <definedName name="nbresiptelendev" localSheetId="0">#REF!</definedName>
    <definedName name="nbresiptelendev">#REF!</definedName>
    <definedName name="nbresiptelendev2" localSheetId="2">#REF!</definedName>
    <definedName name="nbresiptelendev2" localSheetId="0">#REF!</definedName>
    <definedName name="nbresiptelendev2">#REF!</definedName>
    <definedName name="nbresiptelendevconso" localSheetId="2">#REF!</definedName>
    <definedName name="nbresiptelendevconso" localSheetId="0">#REF!</definedName>
    <definedName name="nbresiptelendevconso">#REF!</definedName>
    <definedName name="NbResIPTelGA" localSheetId="2">'[33]Statistics France'!#REF!</definedName>
    <definedName name="NbResIPTelGA" localSheetId="0">'[33]Statistics France'!#REF!</definedName>
    <definedName name="NbResIPTelGA">'[33]Statistics France'!#REF!</definedName>
    <definedName name="nbresiptelga2">'[34]STAT BRU'!$A$128:$IV$128</definedName>
    <definedName name="nbresiptelgacodi" localSheetId="2">#REF!</definedName>
    <definedName name="nbresiptelgacodi" localSheetId="0">#REF!</definedName>
    <definedName name="nbresiptelgacodi">#REF!</definedName>
    <definedName name="nbresiptelgaconso">'[35]STAT BRU'!$A$128:$IV$128</definedName>
    <definedName name="nbresiptelgaev" localSheetId="2">#REF!</definedName>
    <definedName name="nbresiptelgaev" localSheetId="0">#REF!</definedName>
    <definedName name="nbresiptelgaev">#REF!</definedName>
    <definedName name="nbresiptelgaev2" localSheetId="2">#REF!</definedName>
    <definedName name="nbresiptelgaev2" localSheetId="0">#REF!</definedName>
    <definedName name="nbresiptelgaev2">#REF!</definedName>
    <definedName name="nbresiptelgaevconso" localSheetId="2">#REF!</definedName>
    <definedName name="nbresiptelgaevconso" localSheetId="0">#REF!</definedName>
    <definedName name="nbresiptelgaevconso">#REF!</definedName>
    <definedName name="NbResIPTelNA" localSheetId="2">'[33]Statistics France'!#REF!</definedName>
    <definedName name="NbResIPTelNA" localSheetId="0">'[33]Statistics France'!#REF!</definedName>
    <definedName name="NbResIPTelNA">'[33]Statistics France'!#REF!</definedName>
    <definedName name="nbresiptelna2">'[34]STAT BRU'!$A$132:$IV$132</definedName>
    <definedName name="nbresiptelnacodi" localSheetId="2">#REF!</definedName>
    <definedName name="nbresiptelnacodi" localSheetId="0">#REF!</definedName>
    <definedName name="nbresiptelnacodi">#REF!</definedName>
    <definedName name="nbresiptelnaconso">'[35]STAT BRU'!$A$132:$IV$132</definedName>
    <definedName name="nbresiptelnaev" localSheetId="2">#REF!</definedName>
    <definedName name="nbresiptelnaev" localSheetId="0">#REF!</definedName>
    <definedName name="nbresiptelnaev">#REF!</definedName>
    <definedName name="nbresiptelnaev2" localSheetId="2">#REF!</definedName>
    <definedName name="nbresiptelnaev2" localSheetId="0">#REF!</definedName>
    <definedName name="nbresiptelnaev2">#REF!</definedName>
    <definedName name="nbresiptelnaevconso" localSheetId="2">#REF!</definedName>
    <definedName name="nbresiptelnaevconso" localSheetId="0">#REF!</definedName>
    <definedName name="nbresiptelnaevconso">#REF!</definedName>
    <definedName name="NbResRGUAve" localSheetId="2">'[33]Statistics France'!#REF!</definedName>
    <definedName name="NbResRGUAve" localSheetId="0">'[33]Statistics France'!#REF!</definedName>
    <definedName name="NbResRGUAve">'[33]Statistics France'!#REF!</definedName>
    <definedName name="nbresrguave2">'[34]STAT BRU'!$A$167:$IV$167</definedName>
    <definedName name="nbresrguavecodi" localSheetId="2">#REF!</definedName>
    <definedName name="nbresrguavecodi" localSheetId="0">#REF!</definedName>
    <definedName name="nbresrguavecodi">#REF!</definedName>
    <definedName name="nbresrguaveconso">'[35]STAT BRU'!$A$167:$IV$167</definedName>
    <definedName name="nbresrguaveev" localSheetId="2">#REF!</definedName>
    <definedName name="nbresrguaveev" localSheetId="0">#REF!</definedName>
    <definedName name="nbresrguaveev">#REF!</definedName>
    <definedName name="nbresrguaveev2" localSheetId="2">#REF!</definedName>
    <definedName name="nbresrguaveev2" localSheetId="0">#REF!</definedName>
    <definedName name="nbresrguaveev2">#REF!</definedName>
    <definedName name="nbresrguaveevconso" localSheetId="2">#REF!</definedName>
    <definedName name="nbresrguaveevconso" localSheetId="0">#REF!</definedName>
    <definedName name="nbresrguaveevconso">#REF!</definedName>
    <definedName name="NbResRGUEnd" localSheetId="2">'[33]Statistics France'!#REF!</definedName>
    <definedName name="NbResRGUEnd" localSheetId="0">'[33]Statistics France'!#REF!</definedName>
    <definedName name="NbResRGUEnd">'[33]Statistics France'!#REF!</definedName>
    <definedName name="nbresrguend2">'[34]STAT BRU'!$A$166:$IV$166</definedName>
    <definedName name="nbresrguendcodi" localSheetId="2">#REF!</definedName>
    <definedName name="nbresrguendcodi" localSheetId="0">#REF!</definedName>
    <definedName name="nbresrguendcodi">#REF!</definedName>
    <definedName name="nbresrguendconso">'[35]STAT BRU'!$A$166:$IV$166</definedName>
    <definedName name="nbresrguendev" localSheetId="2">#REF!</definedName>
    <definedName name="nbresrguendev" localSheetId="0">#REF!</definedName>
    <definedName name="nbresrguendev">#REF!</definedName>
    <definedName name="nbresrguendev2" localSheetId="2">#REF!</definedName>
    <definedName name="nbresrguendev2" localSheetId="0">#REF!</definedName>
    <definedName name="nbresrguendev2">#REF!</definedName>
    <definedName name="nbresrguendevconso" localSheetId="2">#REF!</definedName>
    <definedName name="nbresrguendevconso" localSheetId="0">#REF!</definedName>
    <definedName name="nbresrguendevconso">#REF!</definedName>
    <definedName name="NbResTelAve" localSheetId="2">'[33]Statistics France'!#REF!</definedName>
    <definedName name="NbResTelAve" localSheetId="0">'[33]Statistics France'!#REF!</definedName>
    <definedName name="NbResTelAve">'[33]Statistics France'!#REF!</definedName>
    <definedName name="nbrestelave2">'[34]STAT BRU'!$A$140:$IV$140</definedName>
    <definedName name="nbrestelavecodi" localSheetId="2">#REF!</definedName>
    <definedName name="nbrestelavecodi" localSheetId="0">#REF!</definedName>
    <definedName name="nbrestelavecodi">#REF!</definedName>
    <definedName name="nbrestelaveconso">'[35]STAT BRU'!$A$140:$IV$140</definedName>
    <definedName name="nbrestelaveev" localSheetId="2">#REF!</definedName>
    <definedName name="nbrestelaveev" localSheetId="0">#REF!</definedName>
    <definedName name="nbrestelaveev">#REF!</definedName>
    <definedName name="nbrestelaveev2" localSheetId="2">#REF!</definedName>
    <definedName name="nbrestelaveev2" localSheetId="0">#REF!</definedName>
    <definedName name="nbrestelaveev2">#REF!</definedName>
    <definedName name="nbrestelaveevconso" localSheetId="2">#REF!</definedName>
    <definedName name="nbrestelaveevconso" localSheetId="0">#REF!</definedName>
    <definedName name="nbrestelaveevconso">#REF!</definedName>
    <definedName name="NbResTelEnd" localSheetId="2">'[33]Statistics France'!#REF!</definedName>
    <definedName name="NbResTelEnd" localSheetId="0">'[33]Statistics France'!#REF!</definedName>
    <definedName name="NbResTelEnd">'[33]Statistics France'!#REF!</definedName>
    <definedName name="nbrestelend2">'[34]STAT BRU'!$A$139:$IV$139</definedName>
    <definedName name="nbrestelendcodi" localSheetId="2">#REF!</definedName>
    <definedName name="nbrestelendcodi" localSheetId="0">#REF!</definedName>
    <definedName name="nbrestelendcodi">#REF!</definedName>
    <definedName name="nbrestelendconso">'[35]STAT BRU'!$A$139:$IV$139</definedName>
    <definedName name="nbrestelendev" localSheetId="2">#REF!</definedName>
    <definedName name="nbrestelendev" localSheetId="0">#REF!</definedName>
    <definedName name="nbrestelendev">#REF!</definedName>
    <definedName name="nbrestelendev2" localSheetId="2">#REF!</definedName>
    <definedName name="nbrestelendev2" localSheetId="0">#REF!</definedName>
    <definedName name="nbrestelendev2">#REF!</definedName>
    <definedName name="nbrestelendevconso" localSheetId="2">#REF!</definedName>
    <definedName name="nbrestelendevconso" localSheetId="0">#REF!</definedName>
    <definedName name="nbrestelendevconso">#REF!</definedName>
    <definedName name="NbResTelGA" localSheetId="2">'[33]Statistics France'!#REF!</definedName>
    <definedName name="NbResTelGA" localSheetId="0">'[33]Statistics France'!#REF!</definedName>
    <definedName name="NbResTelGA">'[33]Statistics France'!#REF!</definedName>
    <definedName name="nbrestelga2">'[34]STAT BRU'!$A$137:$IV$137</definedName>
    <definedName name="nbrestelgacodi" localSheetId="2">#REF!</definedName>
    <definedName name="nbrestelgacodi" localSheetId="0">#REF!</definedName>
    <definedName name="nbrestelgacodi">#REF!</definedName>
    <definedName name="nbrestelgaconso">'[35]STAT BRU'!$A$137:$IV$137</definedName>
    <definedName name="nbrestelgaev" localSheetId="2">#REF!</definedName>
    <definedName name="nbrestelgaev" localSheetId="0">#REF!</definedName>
    <definedName name="nbrestelgaev">#REF!</definedName>
    <definedName name="nbrestelgaev2" localSheetId="2">#REF!</definedName>
    <definedName name="nbrestelgaev2" localSheetId="0">#REF!</definedName>
    <definedName name="nbrestelgaev2">#REF!</definedName>
    <definedName name="nbrestelgaevconso" localSheetId="2">#REF!</definedName>
    <definedName name="nbrestelgaevconso" localSheetId="0">#REF!</definedName>
    <definedName name="nbrestelgaevconso">#REF!</definedName>
    <definedName name="NbResTelNA" localSheetId="2">'[33]Statistics France'!#REF!</definedName>
    <definedName name="NbResTelNA" localSheetId="0">'[33]Statistics France'!#REF!</definedName>
    <definedName name="NbResTelNA">'[33]Statistics France'!#REF!</definedName>
    <definedName name="nbrestelna2">'[34]STAT BRU'!$A$141:$IV$141</definedName>
    <definedName name="nbrestelnacodi" localSheetId="2">#REF!</definedName>
    <definedName name="nbrestelnacodi" localSheetId="0">#REF!</definedName>
    <definedName name="nbrestelnacodi">#REF!</definedName>
    <definedName name="nbrestelnaconso">'[35]STAT BRU'!$A$141:$IV$141</definedName>
    <definedName name="nbrestelnaev" localSheetId="2">#REF!</definedName>
    <definedName name="nbrestelnaev" localSheetId="0">#REF!</definedName>
    <definedName name="nbrestelnaev">#REF!</definedName>
    <definedName name="nbrestelnaev2" localSheetId="2">#REF!</definedName>
    <definedName name="nbrestelnaev2" localSheetId="0">#REF!</definedName>
    <definedName name="nbrestelnaev2">#REF!</definedName>
    <definedName name="nbrestelnaevconso" localSheetId="2">#REF!</definedName>
    <definedName name="nbrestelnaevconso" localSheetId="0">#REF!</definedName>
    <definedName name="nbrestelnaevconso">#REF!</definedName>
    <definedName name="NbSélecteurs" localSheetId="2">[48]PLAN!#REF!</definedName>
    <definedName name="NbSélecteurs" localSheetId="0">[48]PLAN!#REF!</definedName>
    <definedName name="NbSélecteurs">[48]PLAN!#REF!</definedName>
    <definedName name="NbTelTotConect" localSheetId="2">[48]PLAN!#REF!</definedName>
    <definedName name="NbTelTotConect">[48]PLAN!#REF!</definedName>
    <definedName name="NCC_lijst" localSheetId="2">#REF!</definedName>
    <definedName name="NCC_lijst" localSheetId="0">#REF!</definedName>
    <definedName name="NCC_lijst">#REF!</definedName>
    <definedName name="net_ebitda97">'[66]Cellular '!$K$81</definedName>
    <definedName name="net_ebitda98">'[66]Cellular '!$K$82</definedName>
    <definedName name="netcom_perpop">'[66]Cellular '!$A$80</definedName>
    <definedName name="netcomprice">'[66]Cellular '!$A$81</definedName>
    <definedName name="Netcomrec">'[66]Cellular '!$A$83</definedName>
    <definedName name="netdebt">[12]Macros!$C$17</definedName>
    <definedName name="Newco">[59]INPUT!$E$11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ewTaxGW" localSheetId="2">#REF!</definedName>
    <definedName name="NewTaxGW" localSheetId="0">#REF!</definedName>
    <definedName name="NewTaxGW">#REF!</definedName>
    <definedName name="NewTaxIntangibles" localSheetId="2">#REF!</definedName>
    <definedName name="NewTaxIntangibles" localSheetId="0">#REF!</definedName>
    <definedName name="NewTaxIntangibles">#REF!</definedName>
    <definedName name="NEWTIMCdol" localSheetId="2">'[9]Fixed ADRs'!#REF!</definedName>
    <definedName name="NEWTIMCdol" localSheetId="0">'[9]Fixed ADRs'!#REF!</definedName>
    <definedName name="NEWTIMCdol">'[9]Fixed ADRs'!#REF!</definedName>
    <definedName name="NEWTIprice">[9]Fixed!$A$90</definedName>
    <definedName name="NEWTIrec">[9]Fixed!$A$92</definedName>
    <definedName name="NG" localSheetId="2">#REF!</definedName>
    <definedName name="NG" localSheetId="0">#REF!</definedName>
    <definedName name="NG">#REF!</definedName>
    <definedName name="ni_terminal" localSheetId="2">#REF!</definedName>
    <definedName name="ni_terminal" localSheetId="0">#REF!</definedName>
    <definedName name="ni_terminal">#REF!</definedName>
    <definedName name="NI00">[11]FS!$G$62</definedName>
    <definedName name="nlgeuro" localSheetId="2">#REF!</definedName>
    <definedName name="nlgeuro" localSheetId="0">#REF!</definedName>
    <definedName name="nlgeuro">#REF!</definedName>
    <definedName name="NM">"NM  "</definedName>
    <definedName name="nosh" localSheetId="2">#REF!</definedName>
    <definedName name="nosh" localSheetId="0">#REF!</definedName>
    <definedName name="nosh">#REF!</definedName>
    <definedName name="noshare">'[12]Balance-Pre'!$K$19</definedName>
    <definedName name="NOTES" localSheetId="2">#REF!</definedName>
    <definedName name="NOTES" localSheetId="0">#REF!</definedName>
    <definedName name="NOTES">#REF!</definedName>
    <definedName name="notified_BNPP">[59]Regressions!$B$7</definedName>
    <definedName name="notified_dates">[59]Regressions!$D$6</definedName>
    <definedName name="notified_pages">[59]Regressions!$D$7</definedName>
    <definedName name="notified_paths">[59]Regressions!$B$6</definedName>
    <definedName name="NTA" localSheetId="2">#REF!</definedName>
    <definedName name="NTA" localSheetId="0">#REF!</definedName>
    <definedName name="NTA">#REF!</definedName>
    <definedName name="NTELevebitda97">'[66]Cellular '!$K$50</definedName>
    <definedName name="NTELevebitda98">'[66]Cellular '!$K$51</definedName>
    <definedName name="NTELpe97">'[66]Cellular '!$H$50</definedName>
    <definedName name="NTELpe98">'[66]Cellular '!$H$51</definedName>
    <definedName name="NTELperpop">'[66]Cellular '!$A$49</definedName>
    <definedName name="NTELprice">'[66]Cellular '!$A$50</definedName>
    <definedName name="NUM" localSheetId="2">#REF!</definedName>
    <definedName name="NUM" localSheetId="0">#REF!</definedName>
    <definedName name="NUM">#REF!</definedName>
    <definedName name="Number_of_Staff" localSheetId="2">'[12]Cashflow-Pre'!#REF!</definedName>
    <definedName name="Number_of_Staff" localSheetId="0">'[12]Cashflow-Pre'!#REF!</definedName>
    <definedName name="Number_of_Staff">'[12]Cashflow-Pre'!#REF!</definedName>
    <definedName name="NUMERO" localSheetId="2">#REF!</definedName>
    <definedName name="NUMERO" localSheetId="0">#REF!</definedName>
    <definedName name="NUMERO">#REF!</definedName>
    <definedName name="numlinac">'[86]Market hypotesis'!$A$26:$IV$26</definedName>
    <definedName name="numlinbc">'[86]Market hypotesis'!$A$24:$IV$24</definedName>
    <definedName name="nuovo" localSheetId="0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uovo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" localSheetId="2">'[14]Fleet &amp; Costs'!#REF!</definedName>
    <definedName name="O">'[14]Fleet &amp; Costs'!#REF!</definedName>
    <definedName name="O_M_Analysys" localSheetId="2">#REF!</definedName>
    <definedName name="O_M_Analysys" localSheetId="0">#REF!</definedName>
    <definedName name="O_M_Analysys">#REF!</definedName>
    <definedName name="offering" localSheetId="2">[98]VAL!#REF!</definedName>
    <definedName name="offering" localSheetId="0">[98]VAL!#REF!</definedName>
    <definedName name="offering">[98]VAL!#REF!</definedName>
    <definedName name="office_exp_percent" localSheetId="2">'[12]Cashflow-Pre'!#REF!</definedName>
    <definedName name="office_exp_percent">'[12]Cashflow-Pre'!#REF!</definedName>
    <definedName name="office_expense" localSheetId="2">'[12]Cashflow-Pre'!#REF!</definedName>
    <definedName name="office_expense">'[12]Cashflow-Pre'!#REF!</definedName>
    <definedName name="OfficeExpensePerEmployeePerYear" localSheetId="2">[48]PLAN!#REF!</definedName>
    <definedName name="OfficeExpensePerEmployeePerYear">[48]PLAN!#REF!</definedName>
    <definedName name="old_year_end" localSheetId="2">#REF!</definedName>
    <definedName name="old_year_end" localSheetId="0">#REF!</definedName>
    <definedName name="old_year_end">#REF!</definedName>
    <definedName name="olo" localSheetId="2">#REF!</definedName>
    <definedName name="olo" localSheetId="0">#REF!</definedName>
    <definedName name="olo">#REF!</definedName>
    <definedName name="one.million">[80]Names!$C$5</definedName>
    <definedName name="one.thousand">[80]Names!$C$6</definedName>
    <definedName name="op_ex_excluding_ic" localSheetId="2">'[12]Cashflow-Pre'!#REF!</definedName>
    <definedName name="op_ex_excluding_ic" localSheetId="0">'[12]Cashflow-Pre'!#REF!</definedName>
    <definedName name="op_ex_excluding_ic">'[12]Cashflow-Pre'!#REF!</definedName>
    <definedName name="OperatingCase">[59]INPUT!$K$8</definedName>
    <definedName name="OperatingExpenses" localSheetId="2">'[12]Balance-Post'!#REF!</definedName>
    <definedName name="OperatingExpenses" localSheetId="0">'[12]Balance-Post'!#REF!</definedName>
    <definedName name="OperatingExpenses">'[12]Balance-Post'!#REF!</definedName>
    <definedName name="opex" localSheetId="2">'[14]Fleet &amp; Costs'!#REF!</definedName>
    <definedName name="opex">'[14]Fleet &amp; Costs'!#REF!</definedName>
    <definedName name="opinrement">[12]Macros!$C$32</definedName>
    <definedName name="OPT_diluted_shares">'[59]Share price analysis'!$J$194</definedName>
    <definedName name="OPT_proceeds">'[59]Share price analysis'!$I$194</definedName>
    <definedName name="OPT_undiluted_price">'[59]Share price analysis'!$F$161</definedName>
    <definedName name="OPT_undiluted_shares">'[59]Share price analysis'!$D$194</definedName>
    <definedName name="OPTION" localSheetId="2">#REF!</definedName>
    <definedName name="OPTION" localSheetId="0">#REF!</definedName>
    <definedName name="OPTION">#REF!</definedName>
    <definedName name="optionprice" localSheetId="2">#REF!</definedName>
    <definedName name="optionprice" localSheetId="0">#REF!</definedName>
    <definedName name="optionprice">#REF!</definedName>
    <definedName name="options" localSheetId="2">#REF!</definedName>
    <definedName name="options" localSheetId="0">#REF!</definedName>
    <definedName name="options">#REF!</definedName>
    <definedName name="ORAevebitda98">'[66]Cellular '!$K$72</definedName>
    <definedName name="ORAevebitda99">'[66]Cellular '!$K$73</definedName>
    <definedName name="Orangerec">'[66]Cellular '!$A$73</definedName>
    <definedName name="ORAperpop">'[66]Cellular '!$A$70</definedName>
    <definedName name="ORAprice">'[66]Cellular '!$A$71</definedName>
    <definedName name="original_year_end" localSheetId="2">#REF!</definedName>
    <definedName name="original_year_end" localSheetId="0">#REF!</definedName>
    <definedName name="original_year_end">#REF!</definedName>
    <definedName name="origination_cost" localSheetId="2">#REF!</definedName>
    <definedName name="origination_cost" localSheetId="0">#REF!</definedName>
    <definedName name="origination_cost">#REF!</definedName>
    <definedName name="OTHER" localSheetId="2">#REF!</definedName>
    <definedName name="OTHER" localSheetId="0">#REF!</definedName>
    <definedName name="OTHER">#REF!</definedName>
    <definedName name="OtherIncome" localSheetId="2">'[12]Balance-Post'!#REF!</definedName>
    <definedName name="OtherIncome" localSheetId="0">'[12]Balance-Post'!#REF!</definedName>
    <definedName name="OtherIncome">'[12]Balance-Post'!#REF!</definedName>
    <definedName name="OtherOperatingExpenses" localSheetId="2">'[12]Balance-Post'!#REF!</definedName>
    <definedName name="OtherOperatingExpenses">'[12]Balance-Post'!#REF!</definedName>
    <definedName name="out_traffic_voice" localSheetId="2">#REF!</definedName>
    <definedName name="out_traffic_voice" localSheetId="0">#REF!</definedName>
    <definedName name="out_traffic_voice">#REF!</definedName>
    <definedName name="output_03_01" localSheetId="2">#REF!</definedName>
    <definedName name="output_03_01" localSheetId="0">#REF!</definedName>
    <definedName name="output_03_01">#REF!</definedName>
    <definedName name="OUTPUT_03_02" localSheetId="2">#REF!</definedName>
    <definedName name="OUTPUT_03_02" localSheetId="0">#REF!</definedName>
    <definedName name="OUTPUT_03_02">#REF!</definedName>
    <definedName name="OUTPUT_03_03" localSheetId="2">#REF!</definedName>
    <definedName name="OUTPUT_03_03" localSheetId="0">#REF!</definedName>
    <definedName name="OUTPUT_03_03">#REF!</definedName>
    <definedName name="OUTPUT_03_04" localSheetId="2">[28]OUTPUT_03!#REF!</definedName>
    <definedName name="OUTPUT_03_04" localSheetId="0">[28]OUTPUT_03!#REF!</definedName>
    <definedName name="OUTPUT_03_04">[28]OUTPUT_03!#REF!</definedName>
    <definedName name="output_03_actif" localSheetId="2">#REF!</definedName>
    <definedName name="output_03_actif" localSheetId="0">#REF!</definedName>
    <definedName name="output_03_actif">#REF!</definedName>
    <definedName name="output_03_passif" localSheetId="2">#REF!</definedName>
    <definedName name="output_03_passif" localSheetId="0">#REF!</definedName>
    <definedName name="output_03_passif">#REF!</definedName>
    <definedName name="output_03_rt1" localSheetId="2">#REF!</definedName>
    <definedName name="output_03_rt1" localSheetId="0">#REF!</definedName>
    <definedName name="output_03_rt1">#REF!</definedName>
    <definedName name="output_03_rt2" localSheetId="2">#REF!</definedName>
    <definedName name="output_03_rt2" localSheetId="0">#REF!</definedName>
    <definedName name="output_03_rt2">#REF!</definedName>
    <definedName name="over" localSheetId="2">#REF!</definedName>
    <definedName name="over" localSheetId="0">#REF!</definedName>
    <definedName name="over">#REF!</definedName>
    <definedName name="overview_columns_1" localSheetId="2">#REF!</definedName>
    <definedName name="overview_columns_1" localSheetId="0">#REF!</definedName>
    <definedName name="overview_columns_1">#REF!</definedName>
    <definedName name="overview_columns_2" localSheetId="2">#REF!</definedName>
    <definedName name="overview_columns_2" localSheetId="0">#REF!</definedName>
    <definedName name="overview_columns_2">#REF!</definedName>
    <definedName name="overview_columns_3" localSheetId="2">#REF!</definedName>
    <definedName name="overview_columns_3" localSheetId="0">#REF!</definedName>
    <definedName name="overview_columns_3">#REF!</definedName>
    <definedName name="overview_rows_1" localSheetId="2">#REF!</definedName>
    <definedName name="overview_rows_1" localSheetId="0">#REF!</definedName>
    <definedName name="overview_rows_1">#REF!</definedName>
    <definedName name="overview_rows_2" localSheetId="2">#REF!</definedName>
    <definedName name="overview_rows_2" localSheetId="0">#REF!</definedName>
    <definedName name="overview_rows_2">#REF!</definedName>
    <definedName name="overview_rows_3" localSheetId="2">#REF!</definedName>
    <definedName name="overview_rows_3" localSheetId="0">#REF!</definedName>
    <definedName name="overview_rows_3">#REF!</definedName>
    <definedName name="OWN_JunMezz">[59]INPUT!$F$146</definedName>
    <definedName name="OWN_SenMezz">[59]INPUT!$F$147</definedName>
    <definedName name="p" localSheetId="2">#REF!</definedName>
    <definedName name="p" localSheetId="0">#REF!</definedName>
    <definedName name="p">#REF!</definedName>
    <definedName name="p_BaseCaseBS">'[59]Market Values'!$B$39:$AA$57</definedName>
    <definedName name="p_BaseCaseIS_CF">'[59]Market Values'!$B$4:$AA$36</definedName>
    <definedName name="p_ConsoBS_Ratios">[59]Ratios!$B$75:$AB$145</definedName>
    <definedName name="p_ConsoFinancials">[59]Ratios!$B$4:$AB$72</definedName>
    <definedName name="p_ConsoIS_CF">[59]Ratios!$B$4:$AB$72</definedName>
    <definedName name="p_ConsoKeyRatios">[59]Ratios!$B$123:$AB$145</definedName>
    <definedName name="p_DCF">[60]DCF_10!$A$1:$Q$57</definedName>
    <definedName name="p_DebtSchedule1">[59]Beta!$B$231:$AB$303</definedName>
    <definedName name="p_DebtSchedule2">[59]Beta!$B$306:$AB$392</definedName>
    <definedName name="p_Input">'[59]Share price analysis'!$B$3:$O$150</definedName>
    <definedName name="p_NewcoDebt1">[59]Beta!$B$111:$AB$194</definedName>
    <definedName name="p_NewcoDebt2">[59]Beta!$B$196:$AB$228</definedName>
    <definedName name="p_NewcoFinancials">'[59]Output Multiples (3)'!$B$88:$AB$164</definedName>
    <definedName name="p_NewcoTax">'[59]Output Multiples (3)'!$B$4:$AB$85</definedName>
    <definedName name="p_Output1">[59]REQUEST_TABLE!$B$2:$V$55</definedName>
    <definedName name="p_Output2">'[59]OUTPUT (2)'!$B$2:$S$54</definedName>
    <definedName name="p_Output3">'[59]Datastream clean'!$B$2:$T$48</definedName>
    <definedName name="p_ReturnAnalysis">'[59]Forecast &amp; Analysis '!$B$4:$AB$87</definedName>
    <definedName name="p_SensitivityAnalysis">'[59]Forecast &amp; Analysis '!$B$89:$AB$145</definedName>
    <definedName name="p_Target_Debt">[59]Beta!$B$4:$AB$108</definedName>
    <definedName name="p_TargetFinancials">'[59]Output Multiples'!$B$66:$AA$161</definedName>
    <definedName name="p_TargetKeyRatios">'[59]Output Multiples'!$B$163:$AA$185</definedName>
    <definedName name="p_TargetOperatingSc">'[59]Output Multiples'!$B$4:$AA$63</definedName>
    <definedName name="p1_" localSheetId="2">#REF!</definedName>
    <definedName name="p1_" localSheetId="0">#REF!</definedName>
    <definedName name="p1_">#REF!</definedName>
    <definedName name="p2_" localSheetId="2">#REF!</definedName>
    <definedName name="p2_" localSheetId="0">#REF!</definedName>
    <definedName name="p2_">#REF!</definedName>
    <definedName name="Page_1" localSheetId="2">#REF!</definedName>
    <definedName name="Page_1" localSheetId="0">#REF!</definedName>
    <definedName name="Page_1">#REF!</definedName>
    <definedName name="Page_2" localSheetId="2">#REF!</definedName>
    <definedName name="Page_2" localSheetId="0">#REF!</definedName>
    <definedName name="Page_2">#REF!</definedName>
    <definedName name="Page_3" localSheetId="2">#REF!</definedName>
    <definedName name="Page_3" localSheetId="0">#REF!</definedName>
    <definedName name="Page_3">#REF!</definedName>
    <definedName name="Page_4" localSheetId="2">#REF!</definedName>
    <definedName name="Page_4" localSheetId="0">#REF!</definedName>
    <definedName name="Page_4">#REF!</definedName>
    <definedName name="page1" localSheetId="2">#REF!</definedName>
    <definedName name="page1" localSheetId="0">#REF!</definedName>
    <definedName name="page1">#REF!</definedName>
    <definedName name="PAGE1A" localSheetId="2">#REF!</definedName>
    <definedName name="PAGE1A" localSheetId="0">#REF!</definedName>
    <definedName name="PAGE1A">#REF!</definedName>
    <definedName name="page2" localSheetId="2">#REF!</definedName>
    <definedName name="page2" localSheetId="0">#REF!</definedName>
    <definedName name="page2">#REF!</definedName>
    <definedName name="page3" localSheetId="2">#REF!</definedName>
    <definedName name="page3" localSheetId="0">#REF!</definedName>
    <definedName name="page3">#REF!</definedName>
    <definedName name="page5" localSheetId="2">#REF!</definedName>
    <definedName name="page5" localSheetId="0">#REF!</definedName>
    <definedName name="page5">#REF!</definedName>
    <definedName name="page7" localSheetId="2">#REF!</definedName>
    <definedName name="page7" localSheetId="0">#REF!</definedName>
    <definedName name="page7">#REF!</definedName>
    <definedName name="page8" localSheetId="2">#REF!</definedName>
    <definedName name="page8" localSheetId="0">#REF!</definedName>
    <definedName name="page8">#REF!</definedName>
    <definedName name="PANDL_P">'[12]Net debt'!$A$1:$V$44</definedName>
    <definedName name="PAT" localSheetId="2">'[12]Balance-Post'!#REF!</definedName>
    <definedName name="PAT" localSheetId="0">'[12]Balance-Post'!#REF!</definedName>
    <definedName name="PAT">'[12]Balance-Post'!#REF!</definedName>
    <definedName name="payables_capital" localSheetId="2">'[12]P&amp;L-Pre'!#REF!</definedName>
    <definedName name="payables_capital">'[12]P&amp;L-Pre'!#REF!</definedName>
    <definedName name="payables_op" localSheetId="2">'[12]Cashflow-Pre'!#REF!</definedName>
    <definedName name="payables_op">'[12]Cashflow-Pre'!#REF!</definedName>
    <definedName name="payante" localSheetId="2">#REF!</definedName>
    <definedName name="payante" localSheetId="0">#REF!</definedName>
    <definedName name="payante">#REF!</definedName>
    <definedName name="PBT" localSheetId="2">#REF!</definedName>
    <definedName name="PBT" localSheetId="0">#REF!</definedName>
    <definedName name="PBT">#REF!</definedName>
    <definedName name="penbasicanalogev" localSheetId="2">#REF!</definedName>
    <definedName name="penbasicanalogev" localSheetId="0">#REF!</definedName>
    <definedName name="penbasicanalogev">#REF!</definedName>
    <definedName name="penbasicanalogev2" localSheetId="2">#REF!</definedName>
    <definedName name="penbasicanalogev2" localSheetId="0">#REF!</definedName>
    <definedName name="penbasicanalogev2">#REF!</definedName>
    <definedName name="penbasicanalogevconso" localSheetId="2">#REF!</definedName>
    <definedName name="penbasicanalogevconso" localSheetId="0">#REF!</definedName>
    <definedName name="penbasicanalogevconso">#REF!</definedName>
    <definedName name="PeneAddServ" localSheetId="2">[48]PLAN!#REF!</definedName>
    <definedName name="PeneAddServ" localSheetId="0">[48]PLAN!#REF!</definedName>
    <definedName name="PeneAddServ">[48]PLAN!#REF!</definedName>
    <definedName name="PeneBasic" localSheetId="2">#REF!</definedName>
    <definedName name="PeneBasic" localSheetId="0">#REF!</definedName>
    <definedName name="PeneBasic">#REF!</definedName>
    <definedName name="PeneBasicAnalog" localSheetId="2">'[33]Statistics France'!#REF!</definedName>
    <definedName name="PeneBasicAnalog" localSheetId="0">'[33]Statistics France'!#REF!</definedName>
    <definedName name="PeneBasicAnalog">'[33]Statistics France'!#REF!</definedName>
    <definedName name="penebasicanalog2">'[34]STAT BRU'!$A$32:$IV$32</definedName>
    <definedName name="penebasicanalogcodi" localSheetId="2">#REF!</definedName>
    <definedName name="penebasicanalogcodi" localSheetId="0">#REF!</definedName>
    <definedName name="penebasicanalogcodi">#REF!</definedName>
    <definedName name="penebasicanalogconso">'[35]STAT BRU'!$A$32:$IV$32</definedName>
    <definedName name="PeneBasicDigital" localSheetId="2">'[33]Statistics France'!#REF!</definedName>
    <definedName name="PeneBasicDigital" localSheetId="0">'[33]Statistics France'!#REF!</definedName>
    <definedName name="PeneBasicDigital">'[33]Statistics France'!#REF!</definedName>
    <definedName name="penebasicdigital2">'[34]STAT BRU'!$A$34:$IV$34</definedName>
    <definedName name="penebasicdigitalcodi" localSheetId="2">#REF!</definedName>
    <definedName name="penebasicdigitalcodi" localSheetId="0">#REF!</definedName>
    <definedName name="penebasicdigitalcodi">#REF!</definedName>
    <definedName name="penebasicdigitalconso">'[35]STAT BRU'!$A$34:$IV$34</definedName>
    <definedName name="penebasicdigitalev" localSheetId="2">#REF!</definedName>
    <definedName name="penebasicdigitalev" localSheetId="0">#REF!</definedName>
    <definedName name="penebasicdigitalev">#REF!</definedName>
    <definedName name="penebasicdigitalev2" localSheetId="2">'[36]STATS EV'!#REF!</definedName>
    <definedName name="penebasicdigitalev2" localSheetId="0">'[36]STATS EV'!#REF!</definedName>
    <definedName name="penebasicdigitalev2">'[36]STATS EV'!#REF!</definedName>
    <definedName name="penebasicdigitalevconso" localSheetId="2">#REF!</definedName>
    <definedName name="penebasicdigitalevconso" localSheetId="0">#REF!</definedName>
    <definedName name="penebasicdigitalevconso">#REF!</definedName>
    <definedName name="PENECINE" localSheetId="2">#REF!</definedName>
    <definedName name="PENECINE" localSheetId="0">#REF!</definedName>
    <definedName name="PENECINE">#REF!</definedName>
    <definedName name="PENECINF" localSheetId="2">#REF!</definedName>
    <definedName name="PENECINF" localSheetId="0">#REF!</definedName>
    <definedName name="PENECINF">#REF!</definedName>
    <definedName name="PENECINFMO" localSheetId="2">#REF!</definedName>
    <definedName name="PENECINFMO" localSheetId="0">#REF!</definedName>
    <definedName name="PENECINFMO">#REF!</definedName>
    <definedName name="PENECMO" localSheetId="2">#REF!</definedName>
    <definedName name="PENECMO" localSheetId="0">#REF!</definedName>
    <definedName name="PENECMO">#REF!</definedName>
    <definedName name="PENECMU" localSheetId="2">#REF!</definedName>
    <definedName name="PENECMU" localSheetId="0">#REF!</definedName>
    <definedName name="PENECMU">#REF!</definedName>
    <definedName name="PENECMUINF" localSheetId="2">#REF!</definedName>
    <definedName name="PENECMUINF" localSheetId="0">#REF!</definedName>
    <definedName name="PENECMUINF">#REF!</definedName>
    <definedName name="PENECMUINFMO" localSheetId="2">#REF!</definedName>
    <definedName name="PENECMUINFMO" localSheetId="0">#REF!</definedName>
    <definedName name="PENECMUINFMO">#REF!</definedName>
    <definedName name="PENECMUMO" localSheetId="2">#REF!</definedName>
    <definedName name="PENECMUMO" localSheetId="0">#REF!</definedName>
    <definedName name="PENECMUMO">#REF!</definedName>
    <definedName name="PENEINFMO" localSheetId="2">#REF!</definedName>
    <definedName name="PENEINFMO" localSheetId="0">#REF!</definedName>
    <definedName name="PENEINFMO">#REF!</definedName>
    <definedName name="PENEINFOS" localSheetId="2">#REF!</definedName>
    <definedName name="PENEINFOS" localSheetId="0">#REF!</definedName>
    <definedName name="PENEINFOS">#REF!</definedName>
    <definedName name="PENEMONDE" localSheetId="2">#REF!</definedName>
    <definedName name="PENEMONDE" localSheetId="0">#REF!</definedName>
    <definedName name="PENEMONDE">#REF!</definedName>
    <definedName name="PENEMUINF" localSheetId="2">#REF!</definedName>
    <definedName name="PENEMUINF" localSheetId="0">#REF!</definedName>
    <definedName name="PENEMUINF">#REF!</definedName>
    <definedName name="PENEMUINFMO" localSheetId="2">#REF!</definedName>
    <definedName name="PENEMUINFMO" localSheetId="0">#REF!</definedName>
    <definedName name="PENEMUINFMO">#REF!</definedName>
    <definedName name="PENEMUMO" localSheetId="2">#REF!</definedName>
    <definedName name="PENEMUMO" localSheetId="0">#REF!</definedName>
    <definedName name="PENEMUMO">#REF!</definedName>
    <definedName name="PENEMUSIC" localSheetId="2">#REF!</definedName>
    <definedName name="PENEMUSIC" localSheetId="0">#REF!</definedName>
    <definedName name="PENEMUSIC">#REF!</definedName>
    <definedName name="PenePPV" localSheetId="2">#REF!</definedName>
    <definedName name="PenePPV" localSheetId="0">#REF!</definedName>
    <definedName name="PenePPV">#REF!</definedName>
    <definedName name="PenePremium" localSheetId="2">'[33]Statistics France'!#REF!</definedName>
    <definedName name="PenePremium" localSheetId="0">'[33]Statistics France'!#REF!</definedName>
    <definedName name="PenePremium">'[33]Statistics France'!#REF!</definedName>
    <definedName name="penepremium2">'[34]STAT BRU'!$A$37:$IV$37</definedName>
    <definedName name="penepremiumcodi" localSheetId="2">#REF!</definedName>
    <definedName name="penepremiumcodi" localSheetId="0">#REF!</definedName>
    <definedName name="penepremiumcodi">#REF!</definedName>
    <definedName name="penepremiumconso">'[35]STAT BRU'!$A$37:$IV$37</definedName>
    <definedName name="penepremiumev" localSheetId="2">#REF!</definedName>
    <definedName name="penepremiumev" localSheetId="0">#REF!</definedName>
    <definedName name="penepremiumev">#REF!</definedName>
    <definedName name="penepremiumev2" localSheetId="2">#REF!</definedName>
    <definedName name="penepremiumev2" localSheetId="0">#REF!</definedName>
    <definedName name="penepremiumev2">#REF!</definedName>
    <definedName name="penepremiumevconso" localSheetId="2">#REF!</definedName>
    <definedName name="penepremiumevconso" localSheetId="0">#REF!</definedName>
    <definedName name="penepremiumevconso">#REF!</definedName>
    <definedName name="PeneResCableTel" localSheetId="2">'[33]Statistics France'!#REF!</definedName>
    <definedName name="PeneResCableTel" localSheetId="0">'[33]Statistics France'!#REF!</definedName>
    <definedName name="PeneResCableTel">'[33]Statistics France'!#REF!</definedName>
    <definedName name="penerescabletel2">'[34]STAT BRU'!$A$107:$IV$107</definedName>
    <definedName name="penerescabletelcodi" localSheetId="2">#REF!</definedName>
    <definedName name="penerescabletelcodi" localSheetId="0">#REF!</definedName>
    <definedName name="penerescabletelcodi">#REF!</definedName>
    <definedName name="penerescabletelconso">'[35]STAT BRU'!$A$107:$IV$107</definedName>
    <definedName name="penerescabletelev" localSheetId="2">#REF!</definedName>
    <definedName name="penerescabletelev" localSheetId="0">#REF!</definedName>
    <definedName name="penerescabletelev">#REF!</definedName>
    <definedName name="penerescabletelev2" localSheetId="2">'[36]STATS EV'!#REF!</definedName>
    <definedName name="penerescabletelev2" localSheetId="0">'[36]STATS EV'!#REF!</definedName>
    <definedName name="penerescabletelev2">'[36]STATS EV'!#REF!</definedName>
    <definedName name="penerescabletelevconso" localSheetId="2">#REF!</definedName>
    <definedName name="penerescabletelevconso" localSheetId="0">#REF!</definedName>
    <definedName name="penerescabletelevconso">#REF!</definedName>
    <definedName name="PeneResData" localSheetId="2">'[33]Statistics France'!#REF!</definedName>
    <definedName name="PeneResData" localSheetId="0">'[33]Statistics France'!#REF!</definedName>
    <definedName name="PeneResData">'[33]Statistics France'!#REF!</definedName>
    <definedName name="peneresdata2">'[34]STAT BRU'!$A$147:$IV$147</definedName>
    <definedName name="peneresdatacodi" localSheetId="2">#REF!</definedName>
    <definedName name="peneresdatacodi" localSheetId="0">#REF!</definedName>
    <definedName name="peneresdatacodi">#REF!</definedName>
    <definedName name="peneresdataconso">'[35]STAT BRU'!$A$147:$IV$147</definedName>
    <definedName name="peneresdataeve" localSheetId="2">#REF!</definedName>
    <definedName name="peneresdataeve" localSheetId="0">#REF!</definedName>
    <definedName name="peneresdataeve">#REF!</definedName>
    <definedName name="peneresdataeve2" localSheetId="2">#REF!</definedName>
    <definedName name="peneresdataeve2" localSheetId="0">#REF!</definedName>
    <definedName name="peneresdataeve2">#REF!</definedName>
    <definedName name="peneresdataeveconso" localSheetId="2">#REF!</definedName>
    <definedName name="peneresdataeveconso" localSheetId="0">#REF!</definedName>
    <definedName name="peneresdataeveconso">#REF!</definedName>
    <definedName name="PeneResIPTel" localSheetId="2">'[33]Statistics France'!#REF!</definedName>
    <definedName name="PeneResIPTel" localSheetId="0">'[33]Statistics France'!#REF!</definedName>
    <definedName name="PeneResIPTel">'[33]Statistics France'!#REF!</definedName>
    <definedName name="peneresiptel2">'[34]STAT BRU'!$A$108:$IV$108</definedName>
    <definedName name="peneresiptelcodi" localSheetId="2">#REF!</definedName>
    <definedName name="peneresiptelcodi" localSheetId="0">#REF!</definedName>
    <definedName name="peneresiptelcodi">#REF!</definedName>
    <definedName name="peneresiptelconso">'[35]STAT BRU'!$A$108:$IV$108</definedName>
    <definedName name="peneresiptelev" localSheetId="2">#REF!</definedName>
    <definedName name="peneresiptelev" localSheetId="0">#REF!</definedName>
    <definedName name="peneresiptelev">#REF!</definedName>
    <definedName name="peneresiptelev2" localSheetId="2">#REF!</definedName>
    <definedName name="peneresiptelev2" localSheetId="0">#REF!</definedName>
    <definedName name="peneresiptelev2">#REF!</definedName>
    <definedName name="peneresiptelevconso" localSheetId="2">#REF!</definedName>
    <definedName name="peneresiptelevconso" localSheetId="0">#REF!</definedName>
    <definedName name="peneresiptelevconso">#REF!</definedName>
    <definedName name="penpremiumev2" localSheetId="2">#REF!</definedName>
    <definedName name="penpremiumev2" localSheetId="0">#REF!</definedName>
    <definedName name="penpremiumev2">#REF!</definedName>
    <definedName name="penrescabletelev2" localSheetId="2">#REF!</definedName>
    <definedName name="penrescabletelev2" localSheetId="0">#REF!</definedName>
    <definedName name="penrescabletelev2">#REF!</definedName>
    <definedName name="penresdataeve2" localSheetId="2">#REF!</definedName>
    <definedName name="penresdataeve2" localSheetId="0">#REF!</definedName>
    <definedName name="penresdataeve2">#REF!</definedName>
    <definedName name="PER" localSheetId="2">#REF!</definedName>
    <definedName name="PER" localSheetId="0">#REF!</definedName>
    <definedName name="PER">#REF!</definedName>
    <definedName name="percentage_additional_costs" localSheetId="2">'[12]Cashflow-Pre'!#REF!</definedName>
    <definedName name="percentage_additional_costs" localSheetId="0">'[12]Cashflow-Pre'!#REF!</definedName>
    <definedName name="percentage_additional_costs">'[12]Cashflow-Pre'!#REF!</definedName>
    <definedName name="percentage_ic_payment" localSheetId="2">'[12]Cashflow-Pre'!#REF!</definedName>
    <definedName name="percentage_ic_payment">'[12]Cashflow-Pre'!#REF!</definedName>
    <definedName name="percilinesservedconso">'[35]STAT BRU'!$F$124</definedName>
    <definedName name="PercLinesserved" localSheetId="2">'[33]Statistics France'!#REF!</definedName>
    <definedName name="PercLinesserved" localSheetId="0">'[33]Statistics France'!#REF!</definedName>
    <definedName name="PercLinesserved">'[33]Statistics France'!#REF!</definedName>
    <definedName name="perclinesserved2">'[34]STAT BRU'!$F$124</definedName>
    <definedName name="perclinesservedcodi" localSheetId="2">#REF!</definedName>
    <definedName name="perclinesservedcodi" localSheetId="0">#REF!</definedName>
    <definedName name="perclinesservedcodi">#REF!</definedName>
    <definedName name="perclinsservedev" localSheetId="2">#REF!</definedName>
    <definedName name="perclinsservedev" localSheetId="0">#REF!</definedName>
    <definedName name="perclinsservedev">#REF!</definedName>
    <definedName name="perclinsservedev2" localSheetId="2">'[36]STATS EV'!#REF!</definedName>
    <definedName name="perclinsservedev2" localSheetId="0">'[36]STATS EV'!#REF!</definedName>
    <definedName name="perclinsservedev2">'[36]STATS EV'!#REF!</definedName>
    <definedName name="perclinsservedevconso" localSheetId="2">#REF!</definedName>
    <definedName name="perclinsservedevconso" localSheetId="0">#REF!</definedName>
    <definedName name="perclinsservedevconso">#REF!</definedName>
    <definedName name="period">12</definedName>
    <definedName name="PERIODE" localSheetId="2">'[76]CA NCN 04-09 2005'!#REF!</definedName>
    <definedName name="PERIODE" localSheetId="0">'[76]CA NCN 04-09 2005'!#REF!</definedName>
    <definedName name="PERIODE">'[76]CA NCN 04-09 2005'!#REF!</definedName>
    <definedName name="Période_1" localSheetId="2">#REF!</definedName>
    <definedName name="Période_1" localSheetId="0">#REF!</definedName>
    <definedName name="Période_1">#REF!</definedName>
    <definedName name="Période_10" localSheetId="2">#REF!</definedName>
    <definedName name="Période_10" localSheetId="0">#REF!</definedName>
    <definedName name="Période_10">#REF!</definedName>
    <definedName name="Période_10b" localSheetId="2">#REF!</definedName>
    <definedName name="Période_10b" localSheetId="0">#REF!</definedName>
    <definedName name="Période_10b">#REF!</definedName>
    <definedName name="Période_11" localSheetId="2">#REF!</definedName>
    <definedName name="Période_11" localSheetId="0">#REF!</definedName>
    <definedName name="Période_11">#REF!</definedName>
    <definedName name="Période_11b" localSheetId="2">#REF!</definedName>
    <definedName name="Période_11b" localSheetId="0">#REF!</definedName>
    <definedName name="Période_11b">#REF!</definedName>
    <definedName name="Période_12" localSheetId="2">#REF!</definedName>
    <definedName name="Période_12" localSheetId="0">#REF!</definedName>
    <definedName name="Période_12">#REF!</definedName>
    <definedName name="Période_12b" localSheetId="2">#REF!</definedName>
    <definedName name="Période_12b" localSheetId="0">#REF!</definedName>
    <definedName name="Période_12b">#REF!</definedName>
    <definedName name="Période_1b" localSheetId="2">#REF!</definedName>
    <definedName name="Période_1b" localSheetId="0">#REF!</definedName>
    <definedName name="Période_1b">#REF!</definedName>
    <definedName name="Période_2" localSheetId="2">#REF!</definedName>
    <definedName name="Période_2" localSheetId="0">#REF!</definedName>
    <definedName name="Période_2">#REF!</definedName>
    <definedName name="Période_2b" localSheetId="2">#REF!</definedName>
    <definedName name="Période_2b" localSheetId="0">#REF!</definedName>
    <definedName name="Période_2b">#REF!</definedName>
    <definedName name="Période_3" localSheetId="2">#REF!</definedName>
    <definedName name="Période_3" localSheetId="0">#REF!</definedName>
    <definedName name="Période_3">#REF!</definedName>
    <definedName name="Période_3b" localSheetId="2">#REF!</definedName>
    <definedName name="Période_3b" localSheetId="0">#REF!</definedName>
    <definedName name="Période_3b">#REF!</definedName>
    <definedName name="Période_4" localSheetId="2">#REF!</definedName>
    <definedName name="Période_4" localSheetId="0">#REF!</definedName>
    <definedName name="Période_4">#REF!</definedName>
    <definedName name="Période_4b" localSheetId="2">#REF!</definedName>
    <definedName name="Période_4b" localSheetId="0">#REF!</definedName>
    <definedName name="Période_4b">#REF!</definedName>
    <definedName name="Période_5" localSheetId="2">#REF!</definedName>
    <definedName name="Période_5" localSheetId="0">#REF!</definedName>
    <definedName name="Période_5">#REF!</definedName>
    <definedName name="Période_5b" localSheetId="2">#REF!</definedName>
    <definedName name="Période_5b" localSheetId="0">#REF!</definedName>
    <definedName name="Période_5b">#REF!</definedName>
    <definedName name="Période_6" localSheetId="2">#REF!</definedName>
    <definedName name="Période_6" localSheetId="0">#REF!</definedName>
    <definedName name="Période_6">#REF!</definedName>
    <definedName name="Période_6b" localSheetId="2">#REF!</definedName>
    <definedName name="Période_6b" localSheetId="0">#REF!</definedName>
    <definedName name="Période_6b">#REF!</definedName>
    <definedName name="Période_7" localSheetId="2">#REF!</definedName>
    <definedName name="Période_7" localSheetId="0">#REF!</definedName>
    <definedName name="Période_7">#REF!</definedName>
    <definedName name="Période_7b" localSheetId="2">#REF!</definedName>
    <definedName name="Période_7b" localSheetId="0">#REF!</definedName>
    <definedName name="Période_7b">#REF!</definedName>
    <definedName name="Période_8" localSheetId="2">#REF!</definedName>
    <definedName name="Période_8" localSheetId="0">#REF!</definedName>
    <definedName name="Période_8">#REF!</definedName>
    <definedName name="Période_8b" localSheetId="2">#REF!</definedName>
    <definedName name="Période_8b" localSheetId="0">#REF!</definedName>
    <definedName name="Période_8b">#REF!</definedName>
    <definedName name="Période_9" localSheetId="2">#REF!</definedName>
    <definedName name="Période_9" localSheetId="0">#REF!</definedName>
    <definedName name="Période_9">#REF!</definedName>
    <definedName name="Période_9b" localSheetId="2">#REF!</definedName>
    <definedName name="Période_9b" localSheetId="0">#REF!</definedName>
    <definedName name="Période_9b">#REF!</definedName>
    <definedName name="periods" localSheetId="2">#REF!</definedName>
    <definedName name="periods" localSheetId="0">#REF!</definedName>
    <definedName name="periods">#REF!</definedName>
    <definedName name="perp_unlev" localSheetId="2">#REF!</definedName>
    <definedName name="perp_unlev" localSheetId="0">#REF!</definedName>
    <definedName name="perp_unlev">#REF!</definedName>
    <definedName name="perp_unlev_sen" localSheetId="2">#REF!</definedName>
    <definedName name="perp_unlev_sen" localSheetId="0">#REF!</definedName>
    <definedName name="perp_unlev_sen">#REF!</definedName>
    <definedName name="perp_unlev1" localSheetId="2">#REF!</definedName>
    <definedName name="perp_unlev1" localSheetId="0">#REF!</definedName>
    <definedName name="perp_unlev1">#REF!</definedName>
    <definedName name="perp_unlev2" localSheetId="2">#REF!</definedName>
    <definedName name="perp_unlev2" localSheetId="0">#REF!</definedName>
    <definedName name="perp_unlev2">#REF!</definedName>
    <definedName name="perp_unlev3" localSheetId="2">#REF!</definedName>
    <definedName name="perp_unlev3" localSheetId="0">#REF!</definedName>
    <definedName name="perp_unlev3">#REF!</definedName>
    <definedName name="perp_unlev4" localSheetId="2">#REF!</definedName>
    <definedName name="perp_unlev4" localSheetId="0">#REF!</definedName>
    <definedName name="perp_unlev4">#REF!</definedName>
    <definedName name="perp_unlev5" localSheetId="2">#REF!</definedName>
    <definedName name="perp_unlev5" localSheetId="0">#REF!</definedName>
    <definedName name="perp_unlev5">#REF!</definedName>
    <definedName name="PHASE" localSheetId="2">#REF!</definedName>
    <definedName name="PHASE" localSheetId="0">#REF!</definedName>
    <definedName name="PHASE">#REF!</definedName>
    <definedName name="PIKTERM" localSheetId="2">[62]Model!#REF!</definedName>
    <definedName name="PIKTERM" localSheetId="0">[62]Model!#REF!</definedName>
    <definedName name="PIKTERM">[62]Model!#REF!</definedName>
    <definedName name="PIKTERM1" localSheetId="2">[62]Model!#REF!</definedName>
    <definedName name="PIKTERM1">[62]Model!#REF!</definedName>
    <definedName name="PMCINE" localSheetId="2">#REF!</definedName>
    <definedName name="PMCINE" localSheetId="0">#REF!</definedName>
    <definedName name="PMCINE">#REF!</definedName>
    <definedName name="PMCINF" localSheetId="2">#REF!</definedName>
    <definedName name="PMCINF" localSheetId="0">#REF!</definedName>
    <definedName name="PMCINF">#REF!</definedName>
    <definedName name="PMCINFMO" localSheetId="2">#REF!</definedName>
    <definedName name="PMCINFMO" localSheetId="0">#REF!</definedName>
    <definedName name="PMCINFMO">#REF!</definedName>
    <definedName name="PMCMO" localSheetId="2">#REF!</definedName>
    <definedName name="PMCMO" localSheetId="0">#REF!</definedName>
    <definedName name="PMCMO">#REF!</definedName>
    <definedName name="PMCMU" localSheetId="2">#REF!</definedName>
    <definedName name="PMCMU" localSheetId="0">#REF!</definedName>
    <definedName name="PMCMU">#REF!</definedName>
    <definedName name="PMCMUINF" localSheetId="2">#REF!</definedName>
    <definedName name="PMCMUINF" localSheetId="0">#REF!</definedName>
    <definedName name="PMCMUINF">#REF!</definedName>
    <definedName name="PMCMUINFMO" localSheetId="2">#REF!</definedName>
    <definedName name="PMCMUINFMO" localSheetId="0">#REF!</definedName>
    <definedName name="PMCMUINFMO">#REF!</definedName>
    <definedName name="PMCMUMO" localSheetId="2">#REF!</definedName>
    <definedName name="PMCMUMO" localSheetId="0">#REF!</definedName>
    <definedName name="PMCMUMO">#REF!</definedName>
    <definedName name="PMINFMO" localSheetId="2">#REF!</definedName>
    <definedName name="PMINFMO" localSheetId="0">#REF!</definedName>
    <definedName name="PMINFMO">#REF!</definedName>
    <definedName name="PMINFOS" localSheetId="2">#REF!</definedName>
    <definedName name="PMINFOS" localSheetId="0">#REF!</definedName>
    <definedName name="PMINFOS">#REF!</definedName>
    <definedName name="PMMONDE" localSheetId="2">#REF!</definedName>
    <definedName name="PMMONDE" localSheetId="0">#REF!</definedName>
    <definedName name="PMMONDE">#REF!</definedName>
    <definedName name="PMMUINF" localSheetId="2">#REF!</definedName>
    <definedName name="PMMUINF" localSheetId="0">#REF!</definedName>
    <definedName name="PMMUINF">#REF!</definedName>
    <definedName name="PMMUINFMO" localSheetId="2">#REF!</definedName>
    <definedName name="PMMUINFMO" localSheetId="0">#REF!</definedName>
    <definedName name="PMMUINFMO">#REF!</definedName>
    <definedName name="PMMUMO" localSheetId="2">#REF!</definedName>
    <definedName name="PMMUMO" localSheetId="0">#REF!</definedName>
    <definedName name="PMMUMO">#REF!</definedName>
    <definedName name="PMMUSIC" localSheetId="2">#REF!</definedName>
    <definedName name="PMMUSIC" localSheetId="0">#REF!</definedName>
    <definedName name="PMMUSIC">#REF!</definedName>
    <definedName name="population.coverage" localSheetId="2">#REF!</definedName>
    <definedName name="population.coverage" localSheetId="0">#REF!</definedName>
    <definedName name="population.coverage">#REF!</definedName>
    <definedName name="Port">[32]Switches!$F$4</definedName>
    <definedName name="Portugal" localSheetId="2">#REF!</definedName>
    <definedName name="Portugal" localSheetId="0">#REF!</definedName>
    <definedName name="Portugal">#REF!</definedName>
    <definedName name="Postpaid_SAC_per_Sub" localSheetId="2">#REF!</definedName>
    <definedName name="Postpaid_SAC_per_Sub" localSheetId="0">#REF!</definedName>
    <definedName name="Postpaid_SAC_per_Sub">#REF!</definedName>
    <definedName name="prefrate" localSheetId="2">#REF!</definedName>
    <definedName name="prefrate" localSheetId="0">#REF!</definedName>
    <definedName name="prefrate">#REF!</definedName>
    <definedName name="PREFS" localSheetId="2">#REF!</definedName>
    <definedName name="PREFS" localSheetId="0">#REF!</definedName>
    <definedName name="PREFS">#REF!</definedName>
    <definedName name="premiermois" localSheetId="2">#REF!</definedName>
    <definedName name="premiermois" localSheetId="0">#REF!</definedName>
    <definedName name="premiermois">#REF!</definedName>
    <definedName name="Prepaid_SAC_per_Sub" localSheetId="2">#REF!</definedName>
    <definedName name="Prepaid_SAC_per_Sub" localSheetId="0">#REF!</definedName>
    <definedName name="Prepaid_SAC_per_Sub">#REF!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entationNormalA4" localSheetId="2">#REF!</definedName>
    <definedName name="PresentationNormalA4" localSheetId="0">#REF!</definedName>
    <definedName name="PresentationNormalA4">#REF!</definedName>
    <definedName name="Price" localSheetId="2">#REF!</definedName>
    <definedName name="Price" localSheetId="0">#REF!</definedName>
    <definedName name="Price">#REF!</definedName>
    <definedName name="price4" localSheetId="2">[7]Sensetivities!#REF!</definedName>
    <definedName name="price4" localSheetId="0">[7]Sensetivities!#REF!</definedName>
    <definedName name="price4">[7]Sensetivities!#REF!</definedName>
    <definedName name="PRINT" localSheetId="2">[3]LBO!#REF!</definedName>
    <definedName name="PRINT">[3]LBO!#REF!</definedName>
    <definedName name="PRINT_MENU" localSheetId="2">[3]LBO!#REF!</definedName>
    <definedName name="PRINT_MENU">[3]LBO!#REF!</definedName>
    <definedName name="print1">[60]Financing!$A$1:$L$35</definedName>
    <definedName name="print2">[60]Financing!$AF$248:$AV$300</definedName>
    <definedName name="print3">[60]Financing!$AF$303:$AV$363</definedName>
    <definedName name="print4">[60]Financing!$AF$366:$AV$409</definedName>
    <definedName name="print5">[60]Financing!$AF$81:$AV$141</definedName>
    <definedName name="print6">[60]Financing!$AF$142:$AV$186</definedName>
    <definedName name="print7">[60]Financing!$AF$410:$AV$613</definedName>
    <definedName name="print8">[60]Financing!$AF$614:$AV$630</definedName>
    <definedName name="PRINTALL" localSheetId="2">#REF!</definedName>
    <definedName name="PRINTALL" localSheetId="0">#REF!</definedName>
    <definedName name="PRINTALL">#REF!</definedName>
    <definedName name="PRINTASS" localSheetId="2">#REF!</definedName>
    <definedName name="PRINTASS" localSheetId="0">#REF!</definedName>
    <definedName name="PRINTASS">#REF!</definedName>
    <definedName name="PRINTBAL" localSheetId="2">#REF!</definedName>
    <definedName name="PRINTBAL" localSheetId="0">#REF!</definedName>
    <definedName name="PRINTBAL">#REF!</definedName>
    <definedName name="PRINTBBEXEC" localSheetId="2">#REF!</definedName>
    <definedName name="PRINTBBEXEC" localSheetId="0">#REF!</definedName>
    <definedName name="PRINTBBEXEC">#REF!</definedName>
    <definedName name="PRINTCASH" localSheetId="2">#REF!</definedName>
    <definedName name="PRINTCASH" localSheetId="0">#REF!</definedName>
    <definedName name="PRINTCASH">#REF!</definedName>
    <definedName name="printcontrol">[59]Regressions!$P$6:$X$24</definedName>
    <definedName name="PRINTDATA" localSheetId="2">#REF!</definedName>
    <definedName name="PRINTDATA" localSheetId="0">#REF!</definedName>
    <definedName name="PRINTDATA">#REF!</definedName>
    <definedName name="PrintManagerQuery" localSheetId="2">#REF!</definedName>
    <definedName name="PrintManagerQuery" localSheetId="0">#REF!</definedName>
    <definedName name="PrintManagerQuery">#REF!</definedName>
    <definedName name="PRINTMULT" localSheetId="2">#REF!</definedName>
    <definedName name="PRINTMULT" localSheetId="0">#REF!</definedName>
    <definedName name="PRINTMULT">#REF!</definedName>
    <definedName name="PRINTPANDL" localSheetId="2">#REF!</definedName>
    <definedName name="PRINTPANDL" localSheetId="0">#REF!</definedName>
    <definedName name="PRINTPANDL">#REF!</definedName>
    <definedName name="PRINTPVCALCS" localSheetId="2">#REF!</definedName>
    <definedName name="PRINTPVCALCS" localSheetId="0">#REF!</definedName>
    <definedName name="PRINTPVCALCS">#REF!</definedName>
    <definedName name="PrintSelectedSheetsMacroButton" localSheetId="2">#REF!</definedName>
    <definedName name="PrintSelectedSheetsMacroButton" localSheetId="0">#REF!</definedName>
    <definedName name="PrintSelectedSheetsMacroButton">#REF!</definedName>
    <definedName name="PRINTSENS" localSheetId="2">#REF!</definedName>
    <definedName name="PRINTSENS" localSheetId="0">#REF!</definedName>
    <definedName name="PRINTSENS">#REF!</definedName>
    <definedName name="PRINTSYN" localSheetId="2">#REF!</definedName>
    <definedName name="PRINTSYN" localSheetId="0">#REF!</definedName>
    <definedName name="PRINTSYN">#REF!</definedName>
    <definedName name="PRINTTITLE" localSheetId="2">#REF!</definedName>
    <definedName name="PRINTTITLE" localSheetId="0">#REF!</definedName>
    <definedName name="PRINTTITLE">#REF!</definedName>
    <definedName name="Private">[59]INPUT!$E$16</definedName>
    <definedName name="prive4" localSheetId="2">[7]Sensetivities!#REF!</definedName>
    <definedName name="prive4" localSheetId="0">[7]Sensetivities!#REF!</definedName>
    <definedName name="prive4">[7]Sensetivities!#REF!</definedName>
    <definedName name="PRIX23122002" localSheetId="2">#REF!</definedName>
    <definedName name="PRIX23122002" localSheetId="0">#REF!</definedName>
    <definedName name="PRIX23122002">#REF!</definedName>
    <definedName name="PRIX25112003" localSheetId="2">#REF!</definedName>
    <definedName name="PRIX25112003" localSheetId="0">#REF!</definedName>
    <definedName name="PRIX25112003">#REF!</definedName>
    <definedName name="PRIXING" localSheetId="2">#REF!</definedName>
    <definedName name="PRIXING" localSheetId="0">#REF!</definedName>
    <definedName name="PRIXING">#REF!</definedName>
    <definedName name="proebitda" localSheetId="2">'[14]Fleet &amp; Costs'!#REF!</definedName>
    <definedName name="proebitda" localSheetId="0">'[14]Fleet &amp; Costs'!#REF!</definedName>
    <definedName name="proebitda">'[14]Fleet &amp; Costs'!#REF!</definedName>
    <definedName name="ProjectName" localSheetId="0">{"Client Name or Project Name"}</definedName>
    <definedName name="ProjectName">{"Client Name or Project Name"}</definedName>
    <definedName name="PROM1" localSheetId="2">#REF!</definedName>
    <definedName name="PROM1" localSheetId="0">#REF!</definedName>
    <definedName name="PROM1">#REF!</definedName>
    <definedName name="PROM2" localSheetId="2">#REF!</definedName>
    <definedName name="PROM2" localSheetId="0">#REF!</definedName>
    <definedName name="PROM2">#REF!</definedName>
    <definedName name="PROM3" localSheetId="2">#REF!</definedName>
    <definedName name="PROM3" localSheetId="0">#REF!</definedName>
    <definedName name="PROM3">#REF!</definedName>
    <definedName name="PROM4" localSheetId="2">#REF!</definedName>
    <definedName name="PROM4" localSheetId="0">#REF!</definedName>
    <definedName name="PROM4">#REF!</definedName>
    <definedName name="prorev" localSheetId="2">'[14]Fleet &amp; Costs'!#REF!</definedName>
    <definedName name="prorev" localSheetId="0">'[14]Fleet &amp; Costs'!#REF!</definedName>
    <definedName name="prorev">'[14]Fleet &amp; Costs'!#REF!</definedName>
    <definedName name="PROTECT" localSheetId="2">#REF!</definedName>
    <definedName name="PROTECT" localSheetId="0">#REF!</definedName>
    <definedName name="PROTECT">#REF!</definedName>
    <definedName name="PROTWORKS" localSheetId="2">#REF!</definedName>
    <definedName name="PROTWORKS" localSheetId="0">#REF!</definedName>
    <definedName name="PROTWORKS">#REF!</definedName>
    <definedName name="prova" localSheetId="0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rova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S_busishare" localSheetId="2">#REF!</definedName>
    <definedName name="PS_busishare" localSheetId="0">#REF!</definedName>
    <definedName name="PS_busishare">#REF!</definedName>
    <definedName name="PS_callrev" localSheetId="2">#REF!</definedName>
    <definedName name="PS_callrev" localSheetId="0">#REF!</definedName>
    <definedName name="PS_callrev">#REF!</definedName>
    <definedName name="PS_EV" localSheetId="2">#REF!</definedName>
    <definedName name="PS_EV" localSheetId="0">#REF!</definedName>
    <definedName name="PS_EV">#REF!</definedName>
    <definedName name="PS_penetr" localSheetId="2">#REF!</definedName>
    <definedName name="PS_penetr" localSheetId="0">#REF!</definedName>
    <definedName name="PS_penetr">#REF!</definedName>
    <definedName name="PTADR" localSheetId="2">'[9]Fixed ADRs'!#REF!</definedName>
    <definedName name="PTADR" localSheetId="0">'[9]Fixed ADRs'!#REF!</definedName>
    <definedName name="PTADR">'[9]Fixed ADRs'!#REF!</definedName>
    <definedName name="PTE_X">[15]EURO!$D$5</definedName>
    <definedName name="PTEa_X">[15]EURO!$D$7</definedName>
    <definedName name="PTEVEBITDA97">[9]Fixed!$K$110</definedName>
    <definedName name="PTEVEBITDA98">[9]Fixed!$K$111</definedName>
    <definedName name="PTMCdol" localSheetId="2">'[9]Fixed ADRs'!#REF!</definedName>
    <definedName name="PTMCdol" localSheetId="0">'[9]Fixed ADRs'!#REF!</definedName>
    <definedName name="PTMCdol">'[9]Fixed ADRs'!#REF!</definedName>
    <definedName name="PTPE98">[9]Fixed!$H$111</definedName>
    <definedName name="PTPERel97">[9]Fixed!$I$110</definedName>
    <definedName name="PTPERel98">[9]Fixed!$I$111</definedName>
    <definedName name="PTprice">[9]Fixed!$A$110</definedName>
    <definedName name="PTrec">[9]Fixed!$A$112</definedName>
    <definedName name="PVBASIC" localSheetId="2">#REF!</definedName>
    <definedName name="PVBASIC" localSheetId="0">#REF!</definedName>
    <definedName name="PVBASIC">#REF!</definedName>
    <definedName name="PVCALCS_P">[12]Offer!$A$1:$Y$53</definedName>
    <definedName name="PVCINECANAL" localSheetId="2">#REF!</definedName>
    <definedName name="PVCINECANAL" localSheetId="0">#REF!</definedName>
    <definedName name="PVCINECANAL">#REF!</definedName>
    <definedName name="PVCINETPS" localSheetId="2">#REF!</definedName>
    <definedName name="PVCINETPS" localSheetId="0">#REF!</definedName>
    <definedName name="PVCINETPS">#REF!</definedName>
    <definedName name="PVINFOS" localSheetId="2">#REF!</definedName>
    <definedName name="PVINFOS" localSheetId="0">#REF!</definedName>
    <definedName name="PVINFOS">#REF!</definedName>
    <definedName name="PVINTERN" localSheetId="2">#REF!</definedName>
    <definedName name="PVINTERN" localSheetId="0">#REF!</definedName>
    <definedName name="PVINTERN">#REF!</definedName>
    <definedName name="PVJEUNESSE" localSheetId="2">#REF!</definedName>
    <definedName name="PVJEUNESSE" localSheetId="0">#REF!</definedName>
    <definedName name="PVJEUNESSE">#REF!</definedName>
    <definedName name="PVMUSIQUE" localSheetId="2">#REF!</definedName>
    <definedName name="PVMUSIQUE" localSheetId="0">#REF!</definedName>
    <definedName name="PVMUSIQUE">#REF!</definedName>
    <definedName name="PVNATURE" localSheetId="2">#REF!</definedName>
    <definedName name="PVNATURE" localSheetId="0">#REF!</definedName>
    <definedName name="PVNATURE">#REF!</definedName>
    <definedName name="PVSERVICES" localSheetId="2">#REF!</definedName>
    <definedName name="PVSERVICES" localSheetId="0">#REF!</definedName>
    <definedName name="PVSERVICES">#REF!</definedName>
    <definedName name="PVSPECTACLE" localSheetId="2">#REF!</definedName>
    <definedName name="PVSPECTACLE" localSheetId="0">#REF!</definedName>
    <definedName name="PVSPECTACLE">#REF!</definedName>
    <definedName name="PVSPORT" localSheetId="2">#REF!</definedName>
    <definedName name="PVSPORT" localSheetId="0">#REF!</definedName>
    <definedName name="PVSPORT">#REF!</definedName>
    <definedName name="q">[78]RevAss!$D$98</definedName>
    <definedName name="qgg" localSheetId="0" hidden="1">{#N/A,#N/A,FALSE,"Cover";"outputs total",#N/A,FALSE,"Outputs"}</definedName>
    <definedName name="qgg" hidden="1">{#N/A,#N/A,FALSE,"Cover";"outputs total",#N/A,FALSE,"Outputs"}</definedName>
    <definedName name="QPNCN">'[99]STATEMENTS NCN'!$AB$7</definedName>
    <definedName name="QPNCNDebt1">'[100]STATEMENTS NCN'!$AB$11</definedName>
    <definedName name="QPNumericable">'[99]STATEMENTS NUMERICABLE'!$AB$7</definedName>
    <definedName name="QPNumericableDebt1">'[100]STATEMENTS NUMERICABLE'!$AB$12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r_" localSheetId="2">#REF!</definedName>
    <definedName name="r_" localSheetId="0">#REF!</definedName>
    <definedName name="r_">#REF!</definedName>
    <definedName name="Rate" localSheetId="2">'[81]Sources &amp; Uses'!#REF!</definedName>
    <definedName name="Rate" localSheetId="0">'[81]Sources &amp; Uses'!#REF!</definedName>
    <definedName name="Rate">'[81]Sources &amp; Uses'!#REF!</definedName>
    <definedName name="rateaccessppevev2" localSheetId="2">#REF!</definedName>
    <definedName name="rateaccessppevev2" localSheetId="0">#REF!</definedName>
    <definedName name="rateaccessppevev2">#REF!</definedName>
    <definedName name="RateAccessPPV" localSheetId="2">'[33]Statistics France'!#REF!</definedName>
    <definedName name="RateAccessPPV" localSheetId="0">'[33]Statistics France'!#REF!</definedName>
    <definedName name="RateAccessPPV">'[33]Statistics France'!#REF!</definedName>
    <definedName name="rateaccessppv2">'[34]STAT BRU'!$A$210:$IV$210</definedName>
    <definedName name="rateaccessppvconso">'[35]STAT BRU'!$A$210:$IV$210</definedName>
    <definedName name="rateaccessppvev" localSheetId="2">#REF!</definedName>
    <definedName name="rateaccessppvev" localSheetId="0">#REF!</definedName>
    <definedName name="rateaccessppvev">#REF!</definedName>
    <definedName name="rateaccessppvev2" localSheetId="2">#REF!</definedName>
    <definedName name="rateaccessppvev2" localSheetId="0">#REF!</definedName>
    <definedName name="rateaccessppvev2">#REF!</definedName>
    <definedName name="rateaccessppvevconso" localSheetId="2">#REF!</definedName>
    <definedName name="rateaccessppvevconso" localSheetId="0">#REF!</definedName>
    <definedName name="rateaccessppvevconso">#REF!</definedName>
    <definedName name="RateAccessPremium" localSheetId="2">'[33]Statistics France'!#REF!</definedName>
    <definedName name="RateAccessPremium" localSheetId="0">'[33]Statistics France'!#REF!</definedName>
    <definedName name="RateAccessPremium">'[33]Statistics France'!#REF!</definedName>
    <definedName name="rateaccesspremium2">'[34]STAT BRU'!$A$209:$IV$209</definedName>
    <definedName name="rateaccesspremiumcodi" localSheetId="2">#REF!</definedName>
    <definedName name="rateaccesspremiumcodi" localSheetId="0">#REF!</definedName>
    <definedName name="rateaccesspremiumcodi">#REF!</definedName>
    <definedName name="rateaccesspremiumconos">'[35]STAT BRU'!$A$209:$IV$209</definedName>
    <definedName name="rateaccesspremiumev" localSheetId="2">#REF!</definedName>
    <definedName name="rateaccesspremiumev" localSheetId="0">#REF!</definedName>
    <definedName name="rateaccesspremiumev">#REF!</definedName>
    <definedName name="rateaccesspremiumev2" localSheetId="2">#REF!</definedName>
    <definedName name="rateaccesspremiumev2" localSheetId="0">#REF!</definedName>
    <definedName name="rateaccesspremiumev2">#REF!</definedName>
    <definedName name="RateBasicAnal" localSheetId="2">'[33]Statistics France'!#REF!</definedName>
    <definedName name="RateBasicAnal" localSheetId="0">'[33]Statistics France'!#REF!</definedName>
    <definedName name="RateBasicAnal">'[33]Statistics France'!#REF!</definedName>
    <definedName name="ratebasicanal2">'[34]STAT BRU'!$A$192:$IV$192</definedName>
    <definedName name="ratebasicanalcodi" localSheetId="2">#REF!</definedName>
    <definedName name="ratebasicanalcodi" localSheetId="0">#REF!</definedName>
    <definedName name="ratebasicanalcodi">#REF!</definedName>
    <definedName name="ratebasicanalconso">'[35]STAT BRU'!$A$192:$IV$192</definedName>
    <definedName name="ratebasicanalev" localSheetId="2">#REF!</definedName>
    <definedName name="ratebasicanalev" localSheetId="0">#REF!</definedName>
    <definedName name="ratebasicanalev">#REF!</definedName>
    <definedName name="ratebasicanalev2" localSheetId="2">#REF!</definedName>
    <definedName name="ratebasicanalev2" localSheetId="0">#REF!</definedName>
    <definedName name="ratebasicanalev2">#REF!</definedName>
    <definedName name="RateBasicDig" localSheetId="2">'[33]Statistics France'!#REF!</definedName>
    <definedName name="RateBasicDig" localSheetId="0">'[33]Statistics France'!#REF!</definedName>
    <definedName name="RateBasicDig">'[33]Statistics France'!#REF!</definedName>
    <definedName name="ratebasicdig2" localSheetId="2">'[36]STATS EV'!#REF!</definedName>
    <definedName name="ratebasicdig2">'[36]STATS EV'!#REF!</definedName>
    <definedName name="RateConnectCompColl" localSheetId="2">[48]PLAN!#REF!</definedName>
    <definedName name="RateConnectCompColl">[48]PLAN!#REF!</definedName>
    <definedName name="rateinstaldig2">'[34]STAT BRU'!$A$208:$IV$208</definedName>
    <definedName name="rateinstaldigcodi" localSheetId="2">#REF!</definedName>
    <definedName name="rateinstaldigcodi" localSheetId="0">#REF!</definedName>
    <definedName name="rateinstaldigcodi">#REF!</definedName>
    <definedName name="RateInstallAnal" localSheetId="2">'[33]Statistics France'!#REF!</definedName>
    <definedName name="RateInstallAnal" localSheetId="0">'[33]Statistics France'!#REF!</definedName>
    <definedName name="RateInstallAnal">'[33]Statistics France'!#REF!</definedName>
    <definedName name="rateinstallanal2">'[34]STAT BRU'!$A$207:$IV$207</definedName>
    <definedName name="rateinstallanalcodi" localSheetId="2">#REF!</definedName>
    <definedName name="rateinstallanalcodi" localSheetId="0">#REF!</definedName>
    <definedName name="rateinstallanalcodi">#REF!</definedName>
    <definedName name="rateinstallanalconso">'[35]STAT BRU'!$A$207:$IV$207</definedName>
    <definedName name="rateinstallanalev" localSheetId="2">#REF!</definedName>
    <definedName name="rateinstallanalev" localSheetId="0">#REF!</definedName>
    <definedName name="rateinstallanalev">#REF!</definedName>
    <definedName name="rateinstallanalev2" localSheetId="2">#REF!</definedName>
    <definedName name="rateinstallanalev2" localSheetId="0">#REF!</definedName>
    <definedName name="rateinstallanalev2">#REF!</definedName>
    <definedName name="rateinstallanalevconso" localSheetId="2">#REF!</definedName>
    <definedName name="rateinstallanalevconso" localSheetId="0">#REF!</definedName>
    <definedName name="rateinstallanalevconso">#REF!</definedName>
    <definedName name="RateInstallDig" localSheetId="2">'[33]Statistics France'!#REF!</definedName>
    <definedName name="RateInstallDig" localSheetId="0">'[33]Statistics France'!#REF!</definedName>
    <definedName name="RateInstallDig">'[33]Statistics France'!#REF!</definedName>
    <definedName name="rateinstalldigconso">'[35]STAT BRU'!$A$208:$IV$208</definedName>
    <definedName name="rateinstalldigev" localSheetId="2">#REF!</definedName>
    <definedName name="rateinstalldigev" localSheetId="0">#REF!</definedName>
    <definedName name="rateinstalldigev">#REF!</definedName>
    <definedName name="rateinstalldigev2" localSheetId="2">#REF!</definedName>
    <definedName name="rateinstalldigev2" localSheetId="0">#REF!</definedName>
    <definedName name="rateinstalldigev2">#REF!</definedName>
    <definedName name="rateinstalldigevconso" localSheetId="2">#REF!</definedName>
    <definedName name="rateinstalldigevconso" localSheetId="0">#REF!</definedName>
    <definedName name="rateinstalldigevconso">#REF!</definedName>
    <definedName name="RatePPV" localSheetId="2">#REF!</definedName>
    <definedName name="RatePPV" localSheetId="0">#REF!</definedName>
    <definedName name="RatePPV">#REF!</definedName>
    <definedName name="RatePremium" localSheetId="2">'[33]Statistics France'!#REF!</definedName>
    <definedName name="RatePremium" localSheetId="0">'[33]Statistics France'!#REF!</definedName>
    <definedName name="RatePremium">'[33]Statistics France'!#REF!</definedName>
    <definedName name="ratepremium2">'[34]STAT BRU'!$A$194:$IV$194</definedName>
    <definedName name="ratepremiumcodi" localSheetId="2">#REF!</definedName>
    <definedName name="ratepremiumcodi" localSheetId="0">#REF!</definedName>
    <definedName name="ratepremiumcodi">#REF!</definedName>
    <definedName name="ratepremiumconso">'[35]STAT BRU'!$A$194:$IV$194</definedName>
    <definedName name="ratepremiumev" localSheetId="2">#REF!</definedName>
    <definedName name="ratepremiumev" localSheetId="0">#REF!</definedName>
    <definedName name="ratepremiumev">#REF!</definedName>
    <definedName name="ratepremiumev2" localSheetId="2">#REF!</definedName>
    <definedName name="ratepremiumev2" localSheetId="0">#REF!</definedName>
    <definedName name="ratepremiumev2">#REF!</definedName>
    <definedName name="ratepremiumevconso" localSheetId="2">#REF!</definedName>
    <definedName name="ratepremiumevconso" localSheetId="0">#REF!</definedName>
    <definedName name="ratepremiumevconso">#REF!</definedName>
    <definedName name="RateResData" localSheetId="2">'[33]Statistics France'!#REF!</definedName>
    <definedName name="RateResData" localSheetId="0">'[33]Statistics France'!#REF!</definedName>
    <definedName name="RateResData">'[33]Statistics France'!#REF!</definedName>
    <definedName name="rateresdata2">'[34]STAT BRU'!$A$245:$IV$245</definedName>
    <definedName name="rateresdatacodi" localSheetId="2">#REF!</definedName>
    <definedName name="rateresdatacodi" localSheetId="0">#REF!</definedName>
    <definedName name="rateresdatacodi">#REF!</definedName>
    <definedName name="rateresdataconso">'[35]STAT BRU'!$A$245:$IV$245</definedName>
    <definedName name="RateResDataDecod" localSheetId="2">'[33]Statistics France'!#REF!</definedName>
    <definedName name="RateResDataDecod" localSheetId="0">'[33]Statistics France'!#REF!</definedName>
    <definedName name="RateResDataDecod">'[33]Statistics France'!#REF!</definedName>
    <definedName name="RateResDataDecod1" localSheetId="2">#REF!</definedName>
    <definedName name="RateResDataDecod1" localSheetId="0">#REF!</definedName>
    <definedName name="RateResDataDecod1">#REF!</definedName>
    <definedName name="rateresdatadecod12">'[34]STAT BRU'!$A$244:$IV$244</definedName>
    <definedName name="rateresdatadecod1codi" localSheetId="2">#REF!</definedName>
    <definedName name="rateresdatadecod1codi" localSheetId="0">#REF!</definedName>
    <definedName name="rateresdatadecod1codi">#REF!</definedName>
    <definedName name="rateresdatadecod1conso">'[35]STAT BRU'!$A$244:$IV$244</definedName>
    <definedName name="rateresdatadecod1ev" localSheetId="2">#REF!</definedName>
    <definedName name="rateresdatadecod1ev" localSheetId="0">#REF!</definedName>
    <definedName name="rateresdatadecod1ev">#REF!</definedName>
    <definedName name="rateresdatadecod1EV2" localSheetId="2">#REF!</definedName>
    <definedName name="rateresdatadecod1EV2" localSheetId="0">#REF!</definedName>
    <definedName name="rateresdatadecod1EV2">#REF!</definedName>
    <definedName name="rateresdatadecod1evconso" localSheetId="2">#REF!</definedName>
    <definedName name="rateresdatadecod1evconso" localSheetId="0">#REF!</definedName>
    <definedName name="rateresdatadecod1evconso">#REF!</definedName>
    <definedName name="rateresdatadecod2">'[34]STAT BRU'!$A$246:$IV$246</definedName>
    <definedName name="rateresdatadecodcodi" localSheetId="2">#REF!</definedName>
    <definedName name="rateresdatadecodcodi" localSheetId="0">#REF!</definedName>
    <definedName name="rateresdatadecodcodi">#REF!</definedName>
    <definedName name="rateresdatadecodconso">'[35]STAT BRU'!$A$246:$IV$246</definedName>
    <definedName name="rateresdatadecodev" localSheetId="2">#REF!</definedName>
    <definedName name="rateresdatadecodev" localSheetId="0">#REF!</definedName>
    <definedName name="rateresdatadecodev">#REF!</definedName>
    <definedName name="rateresdatadecodev2" localSheetId="2">#REF!</definedName>
    <definedName name="rateresdatadecodev2" localSheetId="0">#REF!</definedName>
    <definedName name="rateresdatadecodev2">#REF!</definedName>
    <definedName name="rateresdataev" localSheetId="2">#REF!</definedName>
    <definedName name="rateresdataev" localSheetId="0">#REF!</definedName>
    <definedName name="rateresdataev">#REF!</definedName>
    <definedName name="rateresdataev2" localSheetId="2">#REF!</definedName>
    <definedName name="rateresdataev2" localSheetId="0">#REF!</definedName>
    <definedName name="rateresdataev2">#REF!</definedName>
    <definedName name="rateresdataevconso" localSheetId="2">#REF!</definedName>
    <definedName name="rateresdataevconso" localSheetId="0">#REF!</definedName>
    <definedName name="rateresdataevconso">#REF!</definedName>
    <definedName name="RateResDataInstall" localSheetId="2">'[33]Statistics France'!#REF!</definedName>
    <definedName name="RateResDataInstall" localSheetId="0">'[33]Statistics France'!#REF!</definedName>
    <definedName name="RateResDataInstall">'[33]Statistics France'!#REF!</definedName>
    <definedName name="rateresdatainstall2">'[34]STAT BRU'!$A$254:$IV$254</definedName>
    <definedName name="rateresdatainstallcodi" localSheetId="2">#REF!</definedName>
    <definedName name="rateresdatainstallcodi" localSheetId="0">#REF!</definedName>
    <definedName name="rateresdatainstallcodi">#REF!</definedName>
    <definedName name="rateresdatainstallconso">'[35]STAT BRU'!$A$254:$IV$254</definedName>
    <definedName name="rateresdatainstallev" localSheetId="2">#REF!</definedName>
    <definedName name="rateresdatainstallev" localSheetId="0">#REF!</definedName>
    <definedName name="rateresdatainstallev">#REF!</definedName>
    <definedName name="rateresdatainstallev2" localSheetId="2">#REF!</definedName>
    <definedName name="rateresdatainstallev2" localSheetId="0">#REF!</definedName>
    <definedName name="rateresdatainstallev2">#REF!</definedName>
    <definedName name="rateresdatainstallevconso" localSheetId="2">#REF!</definedName>
    <definedName name="rateresdatainstallevconso" localSheetId="0">#REF!</definedName>
    <definedName name="rateresdatainstallevconso">#REF!</definedName>
    <definedName name="rateresdatdecodevconso" localSheetId="2">#REF!</definedName>
    <definedName name="rateresdatdecodevconso" localSheetId="0">#REF!</definedName>
    <definedName name="rateresdatdecodevconso">#REF!</definedName>
    <definedName name="RateResTelInstall" localSheetId="2">'[33]Statistics France'!#REF!</definedName>
    <definedName name="RateResTelInstall" localSheetId="0">'[33]Statistics France'!#REF!</definedName>
    <definedName name="RateResTelInstall">'[33]Statistics France'!#REF!</definedName>
    <definedName name="raterestelinstall2">'[34]STAT BRU'!$A$232:$IV$232</definedName>
    <definedName name="raterestelinstallcodi" localSheetId="2">#REF!</definedName>
    <definedName name="raterestelinstallcodi" localSheetId="0">#REF!</definedName>
    <definedName name="raterestelinstallcodi">#REF!</definedName>
    <definedName name="raterestelinstallconso">'[35]STAT BRU'!$A$232:$IV$232</definedName>
    <definedName name="raterestelinstallev" localSheetId="2">#REF!</definedName>
    <definedName name="raterestelinstallev" localSheetId="0">#REF!</definedName>
    <definedName name="raterestelinstallev">#REF!</definedName>
    <definedName name="raterestelinstallev2" localSheetId="2">#REF!</definedName>
    <definedName name="raterestelinstallev2" localSheetId="0">#REF!</definedName>
    <definedName name="raterestelinstallev2">#REF!</definedName>
    <definedName name="raterestelinstallevconso" localSheetId="2">#REF!</definedName>
    <definedName name="raterestelinstallevconso" localSheetId="0">#REF!</definedName>
    <definedName name="raterestelinstallevconso">#REF!</definedName>
    <definedName name="RateResTelInterco" localSheetId="2">'[33]Statistics France'!#REF!</definedName>
    <definedName name="RateResTelInterco" localSheetId="0">'[33]Statistics France'!#REF!</definedName>
    <definedName name="RateResTelInterco">'[33]Statistics France'!#REF!</definedName>
    <definedName name="raterestelinterco2">'[34]STAT BRU'!$A$223:$IV$223</definedName>
    <definedName name="raterestelintercocodi" localSheetId="2">#REF!</definedName>
    <definedName name="raterestelintercocodi" localSheetId="0">#REF!</definedName>
    <definedName name="raterestelintercocodi">#REF!</definedName>
    <definedName name="raterestelintercoconso">'[35]STAT BRU'!$A$223:$IV$223</definedName>
    <definedName name="raterestelintercoev" localSheetId="2">#REF!</definedName>
    <definedName name="raterestelintercoev" localSheetId="0">#REF!</definedName>
    <definedName name="raterestelintercoev">#REF!</definedName>
    <definedName name="raterestelintercoev2" localSheetId="2">'[36]STATS EV'!#REF!</definedName>
    <definedName name="raterestelintercoev2" localSheetId="0">'[36]STATS EV'!#REF!</definedName>
    <definedName name="raterestelintercoev2">'[36]STATS EV'!#REF!</definedName>
    <definedName name="raterestelintercoevconso" localSheetId="2">#REF!</definedName>
    <definedName name="raterestelintercoevconso" localSheetId="0">#REF!</definedName>
    <definedName name="raterestelintercoevconso">#REF!</definedName>
    <definedName name="RateResTelRental" localSheetId="2">'[33]Statistics France'!#REF!</definedName>
    <definedName name="RateResTelRental" localSheetId="0">'[33]Statistics France'!#REF!</definedName>
    <definedName name="RateResTelRental">'[33]Statistics France'!#REF!</definedName>
    <definedName name="raterestelrental2">'[34]STAT BRU'!$A$221:$IV$221</definedName>
    <definedName name="raterestelrentalcodi" localSheetId="2">#REF!</definedName>
    <definedName name="raterestelrentalcodi" localSheetId="0">#REF!</definedName>
    <definedName name="raterestelrentalcodi">#REF!</definedName>
    <definedName name="raterestelrentalconso">'[35]STAT BRU'!$A$221:$IV$221</definedName>
    <definedName name="raterestelrentalev" localSheetId="2">#REF!</definedName>
    <definedName name="raterestelrentalev" localSheetId="0">#REF!</definedName>
    <definedName name="raterestelrentalev">#REF!</definedName>
    <definedName name="raterestelrentalev2" localSheetId="2">#REF!</definedName>
    <definedName name="raterestelrentalev2" localSheetId="0">#REF!</definedName>
    <definedName name="raterestelrentalev2">#REF!</definedName>
    <definedName name="raterestelrentalevconso" localSheetId="2">#REF!</definedName>
    <definedName name="raterestelrentalevconso" localSheetId="0">#REF!</definedName>
    <definedName name="raterestelrentalevconso">#REF!</definedName>
    <definedName name="RateResTelService" localSheetId="2">'[33]Statistics France'!#REF!</definedName>
    <definedName name="RateResTelService" localSheetId="0">'[33]Statistics France'!#REF!</definedName>
    <definedName name="RateResTelService">'[33]Statistics France'!#REF!</definedName>
    <definedName name="raterestelservice2">'[34]STAT BRU'!$A$224:$IV$224</definedName>
    <definedName name="raterestelservicecodi" localSheetId="2">#REF!</definedName>
    <definedName name="raterestelservicecodi" localSheetId="0">#REF!</definedName>
    <definedName name="raterestelservicecodi">#REF!</definedName>
    <definedName name="raterestelserviceconso">'[35]STAT BRU'!$A$224:$IV$224</definedName>
    <definedName name="raterestelserviceev" localSheetId="2">#REF!</definedName>
    <definedName name="raterestelserviceev" localSheetId="0">#REF!</definedName>
    <definedName name="raterestelserviceev">#REF!</definedName>
    <definedName name="raterestelserviceev2" localSheetId="2">#REF!</definedName>
    <definedName name="raterestelserviceev2" localSheetId="0">#REF!</definedName>
    <definedName name="raterestelserviceev2">#REF!</definedName>
    <definedName name="raterestelserviceevcons" localSheetId="2">#REF!</definedName>
    <definedName name="raterestelserviceevcons" localSheetId="0">#REF!</definedName>
    <definedName name="raterestelserviceevcons">#REF!</definedName>
    <definedName name="RateResTelUsage" localSheetId="2">'[33]Statistics France'!#REF!</definedName>
    <definedName name="RateResTelUsage" localSheetId="0">'[33]Statistics France'!#REF!</definedName>
    <definedName name="RateResTelUsage">'[33]Statistics France'!#REF!</definedName>
    <definedName name="raterestelusage2">'[34]STAT BRU'!$A$222:$IV$222</definedName>
    <definedName name="raterestelusagecodi" localSheetId="2">#REF!</definedName>
    <definedName name="raterestelusagecodi" localSheetId="0">#REF!</definedName>
    <definedName name="raterestelusagecodi">#REF!</definedName>
    <definedName name="raterestelusageconso">'[35]STAT BRU'!$A$222:$IV$222</definedName>
    <definedName name="raterestelusageev" localSheetId="2">#REF!</definedName>
    <definedName name="raterestelusageev" localSheetId="0">#REF!</definedName>
    <definedName name="raterestelusageev">#REF!</definedName>
    <definedName name="raterestelusageev2" localSheetId="2">#REF!</definedName>
    <definedName name="raterestelusageev2" localSheetId="0">#REF!</definedName>
    <definedName name="raterestelusageev2">#REF!</definedName>
    <definedName name="raterestelusageevconso" localSheetId="2">#REF!</definedName>
    <definedName name="raterestelusageevconso" localSheetId="0">#REF!</definedName>
    <definedName name="raterestelusageevconso">#REF!</definedName>
    <definedName name="RateTVDecod" localSheetId="2">'[33]Statistics France'!#REF!</definedName>
    <definedName name="RateTVDecod" localSheetId="0">'[33]Statistics France'!#REF!</definedName>
    <definedName name="RateTVDecod">'[33]Statistics France'!#REF!</definedName>
    <definedName name="ratetvdecod2">'[34]STAT BRU'!$A$196:$IV$196</definedName>
    <definedName name="ratetvdecodcodi" localSheetId="2">#REF!</definedName>
    <definedName name="ratetvdecodcodi" localSheetId="0">#REF!</definedName>
    <definedName name="ratetvdecodcodi">#REF!</definedName>
    <definedName name="ratetvdecodconso">'[35]STAT BRU'!$A$196:$IV$196</definedName>
    <definedName name="ratetvdecodev" localSheetId="2">#REF!</definedName>
    <definedName name="ratetvdecodev" localSheetId="0">#REF!</definedName>
    <definedName name="ratetvdecodev">#REF!</definedName>
    <definedName name="ratetvdecodev2" localSheetId="2">#REF!</definedName>
    <definedName name="ratetvdecodev2" localSheetId="0">#REF!</definedName>
    <definedName name="ratetvdecodev2">#REF!</definedName>
    <definedName name="ratetvdecodevcons" localSheetId="2">#REF!</definedName>
    <definedName name="ratetvdecodevcons" localSheetId="0">#REF!</definedName>
    <definedName name="ratetvdecodevcons">#REF!</definedName>
    <definedName name="rec" localSheetId="2">#REF!</definedName>
    <definedName name="rec" localSheetId="0">#REF!</definedName>
    <definedName name="rec">#REF!</definedName>
    <definedName name="Recommendation" localSheetId="2">#REF!</definedName>
    <definedName name="Recommendation" localSheetId="0">#REF!</definedName>
    <definedName name="Recommendation">#REF!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el2010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reel201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ReferenceMult">'[59]Share price analysis'!$E$23</definedName>
    <definedName name="ReferenceYear">'[59]Share price analysis'!$E$22</definedName>
    <definedName name="RefYear" localSheetId="2">#REF!</definedName>
    <definedName name="RefYear" localSheetId="0">#REF!</definedName>
    <definedName name="RefYear">#REF!</definedName>
    <definedName name="remO" localSheetId="2">#REF!</definedName>
    <definedName name="remO" localSheetId="0">#REF!</definedName>
    <definedName name="remO">#REF!</definedName>
    <definedName name="REP_HY">[59]INPUT!$K$130</definedName>
    <definedName name="REP_JunMezz">[59]INPUT!$K$129</definedName>
    <definedName name="REP_Refinanced">'[59]Share price analysis'!$K$121</definedName>
    <definedName name="REP_SeniorA">[59]INPUT!$K$125</definedName>
    <definedName name="REP_SeniorB">[59]INPUT!$K$126</definedName>
    <definedName name="REP_SeniorC">[59]INPUT!$K$127</definedName>
    <definedName name="REP_SenMezz">[59]INPUT!$K$128</definedName>
    <definedName name="REP_ShareLoan">[59]INPUT!$K$132</definedName>
    <definedName name="REP_Vendor">[59]INPUT!$K$131</definedName>
    <definedName name="repautimmo">[28]IP!$H$7:$H$8,[28]IP!$H$10:$H$14</definedName>
    <definedName name="Res" localSheetId="2">'[14]Fleet &amp; Costs'!#REF!</definedName>
    <definedName name="Res">'[14]Fleet &amp; Costs'!#REF!</definedName>
    <definedName name="res_pulse_per_call_growth" localSheetId="2">'[12]Cashflow-Post'!#REF!</definedName>
    <definedName name="res_pulse_per_call_growth">'[12]Cashflow-Post'!#REF!</definedName>
    <definedName name="Res_Pulses_per_call" localSheetId="2">'[12]Cashflow-Post'!#REF!</definedName>
    <definedName name="Res_Pulses_per_call">'[12]Cashflow-Post'!#REF!</definedName>
    <definedName name="rescallARPUfrance0110" localSheetId="2">#REF!</definedName>
    <definedName name="rescallARPUfrance0110" localSheetId="0">#REF!</definedName>
    <definedName name="rescallARPUfrance0110">#REF!</definedName>
    <definedName name="Residential_VAS_fee" localSheetId="2">'[12]Cashflow-Post'!#REF!</definedName>
    <definedName name="Residential_VAS_fee" localSheetId="0">'[12]Cashflow-Post'!#REF!</definedName>
    <definedName name="Residential_VAS_fee">'[12]Cashflow-Post'!#REF!</definedName>
    <definedName name="Residential_VAS_percentage" localSheetId="2">'[12]Cashflow-Post'!#REF!</definedName>
    <definedName name="Residential_VAS_percentage">'[12]Cashflow-Post'!#REF!</definedName>
    <definedName name="Residential_VAS_revenues" localSheetId="2">'[12]Cashflow-Post'!#REF!</definedName>
    <definedName name="Residential_VAS_revenues">'[12]Cashflow-Post'!#REF!</definedName>
    <definedName name="RESP_DGC" localSheetId="2">#REF!</definedName>
    <definedName name="RESP_DGC" localSheetId="0">#REF!</definedName>
    <definedName name="RESP_DGC">#REF!</definedName>
    <definedName name="retail.minus.percentage">[52]Sensitivity!$F$219</definedName>
    <definedName name="retail.minus.selection">[52]Sensitivity!$E$17</definedName>
    <definedName name="rev" localSheetId="2">'[14]Fleet &amp; Costs'!#REF!</definedName>
    <definedName name="rev" localSheetId="0">'[14]Fleet &amp; Costs'!#REF!</definedName>
    <definedName name="rev">'[14]Fleet &amp; Costs'!#REF!</definedName>
    <definedName name="RevAntennaService" localSheetId="2">[48]PLAN!#REF!</definedName>
    <definedName name="RevAntennaService">[48]PLAN!#REF!</definedName>
    <definedName name="RevCATV" localSheetId="2">'[33]Statistics France'!#REF!</definedName>
    <definedName name="RevCATV">'[33]Statistics France'!#REF!</definedName>
    <definedName name="revcatv2">'[34]STAT BRU'!$A$273:$IV$273</definedName>
    <definedName name="revcatvcodi" localSheetId="2">#REF!</definedName>
    <definedName name="revcatvcodi" localSheetId="0">#REF!</definedName>
    <definedName name="revcatvcodi">#REF!</definedName>
    <definedName name="revcatvconso">'[35]STAT BRU'!$A$273:$IV$273</definedName>
    <definedName name="revcatvev" localSheetId="2">#REF!</definedName>
    <definedName name="revcatvev" localSheetId="0">#REF!</definedName>
    <definedName name="revcatvev">#REF!</definedName>
    <definedName name="revcatvev2" localSheetId="2">#REF!</definedName>
    <definedName name="revcatvev2" localSheetId="0">#REF!</definedName>
    <definedName name="revcatvev2">#REF!</definedName>
    <definedName name="revcatvevconso" localSheetId="2">#REF!</definedName>
    <definedName name="revcatvevconso" localSheetId="0">#REF!</definedName>
    <definedName name="revcatvevconso">#REF!</definedName>
    <definedName name="RevDataRes" localSheetId="2">'[33]Statistics France'!#REF!</definedName>
    <definedName name="RevDataRes" localSheetId="0">'[33]Statistics France'!#REF!</definedName>
    <definedName name="RevDataRes">'[33]Statistics France'!#REF!</definedName>
    <definedName name="revdatares2">'[34]STAT BRU'!$A$291:$IV$291</definedName>
    <definedName name="revdatarescodi" localSheetId="2">#REF!</definedName>
    <definedName name="revdatarescodi" localSheetId="0">#REF!</definedName>
    <definedName name="revdatarescodi">#REF!</definedName>
    <definedName name="revdataresconso">'[35]STAT BRU'!$A$291:$IV$291</definedName>
    <definedName name="revdataresev" localSheetId="2">#REF!</definedName>
    <definedName name="revdataresev" localSheetId="0">#REF!</definedName>
    <definedName name="revdataresev">#REF!</definedName>
    <definedName name="revdataresev2" localSheetId="2">#REF!</definedName>
    <definedName name="revdataresev2" localSheetId="0">#REF!</definedName>
    <definedName name="revdataresev2">#REF!</definedName>
    <definedName name="revdataresevconso" localSheetId="2">#REF!</definedName>
    <definedName name="revdataresevconso" localSheetId="0">#REF!</definedName>
    <definedName name="revdataresevconso">#REF!</definedName>
    <definedName name="Revenue" localSheetId="2">#REF!</definedName>
    <definedName name="Revenue" localSheetId="0">#REF!</definedName>
    <definedName name="Revenue">#REF!</definedName>
    <definedName name="revenue_95" localSheetId="2">[101]BTMAIN!#REF!</definedName>
    <definedName name="revenue_95" localSheetId="0">[101]BTMAIN!#REF!</definedName>
    <definedName name="revenue_95">[101]BTMAIN!#REF!</definedName>
    <definedName name="Revenue1" localSheetId="2">#REF!</definedName>
    <definedName name="Revenue1" localSheetId="0">#REF!</definedName>
    <definedName name="Revenue1">#REF!</definedName>
    <definedName name="Revenue10" localSheetId="2">#REF!</definedName>
    <definedName name="Revenue10" localSheetId="0">#REF!</definedName>
    <definedName name="Revenue10">#REF!</definedName>
    <definedName name="Revenue11" localSheetId="2">#REF!</definedName>
    <definedName name="Revenue11" localSheetId="0">#REF!</definedName>
    <definedName name="Revenue11">#REF!</definedName>
    <definedName name="Revenue12" localSheetId="2">#REF!</definedName>
    <definedName name="Revenue12" localSheetId="0">#REF!</definedName>
    <definedName name="Revenue12">#REF!</definedName>
    <definedName name="Revenue13" localSheetId="2">#REF!</definedName>
    <definedName name="Revenue13" localSheetId="0">#REF!</definedName>
    <definedName name="Revenue13">#REF!</definedName>
    <definedName name="Revenue14" localSheetId="2">#REF!</definedName>
    <definedName name="Revenue14" localSheetId="0">#REF!</definedName>
    <definedName name="Revenue14">#REF!</definedName>
    <definedName name="Revenue15" localSheetId="2">#REF!</definedName>
    <definedName name="Revenue15" localSheetId="0">#REF!</definedName>
    <definedName name="Revenue15">#REF!</definedName>
    <definedName name="Revenue16" localSheetId="2">#REF!</definedName>
    <definedName name="Revenue16" localSheetId="0">#REF!</definedName>
    <definedName name="Revenue16">#REF!</definedName>
    <definedName name="Revenue2" localSheetId="2">#REF!</definedName>
    <definedName name="Revenue2" localSheetId="0">#REF!</definedName>
    <definedName name="Revenue2">#REF!</definedName>
    <definedName name="Revenue3" localSheetId="2">#REF!</definedName>
    <definedName name="Revenue3" localSheetId="0">#REF!</definedName>
    <definedName name="Revenue3">#REF!</definedName>
    <definedName name="Revenue4" localSheetId="2">#REF!</definedName>
    <definedName name="Revenue4" localSheetId="0">#REF!</definedName>
    <definedName name="Revenue4">#REF!</definedName>
    <definedName name="Revenue5" localSheetId="2">#REF!</definedName>
    <definedName name="Revenue5" localSheetId="0">#REF!</definedName>
    <definedName name="Revenue5">#REF!</definedName>
    <definedName name="Revenue6" localSheetId="2">#REF!</definedName>
    <definedName name="Revenue6" localSheetId="0">#REF!</definedName>
    <definedName name="Revenue6">#REF!</definedName>
    <definedName name="Revenue7" localSheetId="2">#REF!</definedName>
    <definedName name="Revenue7" localSheetId="0">#REF!</definedName>
    <definedName name="Revenue7">#REF!</definedName>
    <definedName name="Revenue8" localSheetId="2">#REF!</definedName>
    <definedName name="Revenue8" localSheetId="0">#REF!</definedName>
    <definedName name="Revenue8">#REF!</definedName>
    <definedName name="Revenue9" localSheetId="2">#REF!</definedName>
    <definedName name="Revenue9" localSheetId="0">#REF!</definedName>
    <definedName name="Revenue9">#REF!</definedName>
    <definedName name="revenues_95" localSheetId="2">[63]KPN!#REF!</definedName>
    <definedName name="revenues_95" localSheetId="0">[63]KPN!#REF!</definedName>
    <definedName name="revenues_95">[63]KPN!#REF!</definedName>
    <definedName name="revenues2" localSheetId="2">[7]Sensetivities!#REF!</definedName>
    <definedName name="revenues2">[7]Sensetivities!#REF!</definedName>
    <definedName name="reveunes2" localSheetId="2">[7]Sensetivities!#REF!</definedName>
    <definedName name="reveunes2">[7]Sensetivities!#REF!</definedName>
    <definedName name="revised.data.revenues">[80]Forecasts!$E$117:$J$117</definedName>
    <definedName name="revised.voice.revenues">[80]Forecasts!$E$116:$J$116</definedName>
    <definedName name="revised.wholesale.capacity.revenues">[80]Forecasts!$E$129:$J$129</definedName>
    <definedName name="revised.wholesale.internet.revenues">[80]Forecasts!$E$128:$J$128</definedName>
    <definedName name="revised.wholesale.voice.revenues">[80]Forecasts!$E$127:$J$127</definedName>
    <definedName name="revised_year_end" localSheetId="2">#REF!</definedName>
    <definedName name="revised_year_end" localSheetId="0">#REF!</definedName>
    <definedName name="revised_year_end">#REF!</definedName>
    <definedName name="Revnue4" localSheetId="2">#REF!</definedName>
    <definedName name="Revnue4" localSheetId="0">#REF!</definedName>
    <definedName name="Revnue4">#REF!</definedName>
    <definedName name="RevProf" localSheetId="2">[48]PLAN!#REF!</definedName>
    <definedName name="RevProf" localSheetId="0">[48]PLAN!#REF!</definedName>
    <definedName name="RevProf">[48]PLAN!#REF!</definedName>
    <definedName name="Revsub" localSheetId="2">'[88]Rev Breakout'!#REF!</definedName>
    <definedName name="Revsub">'[88]Rev Breakout'!#REF!</definedName>
    <definedName name="RevTelRes" localSheetId="2">'[33]Statistics France'!#REF!</definedName>
    <definedName name="RevTelRes">'[33]Statistics France'!#REF!</definedName>
    <definedName name="revtelres2">'[34]STAT BRU'!$A$285:$IV$285</definedName>
    <definedName name="revtelresconso">'[35]STAT BRU'!$A$285:$IV$285</definedName>
    <definedName name="revtelresev" localSheetId="2">#REF!</definedName>
    <definedName name="revtelresev" localSheetId="0">#REF!</definedName>
    <definedName name="revtelresev">#REF!</definedName>
    <definedName name="revtelresev2" localSheetId="2">#REF!</definedName>
    <definedName name="revtelresev2" localSheetId="0">#REF!</definedName>
    <definedName name="revtelresev2">#REF!</definedName>
    <definedName name="revtelresevconso" localSheetId="2">#REF!</definedName>
    <definedName name="revtelresevconso" localSheetId="0">#REF!</definedName>
    <definedName name="revtelresevconso">#REF!</definedName>
    <definedName name="RevTotal" localSheetId="2">#REF!</definedName>
    <definedName name="RevTotal" localSheetId="0">#REF!</definedName>
    <definedName name="RevTotal">#REF!</definedName>
    <definedName name="revwhole" localSheetId="2">'[88]Rev Breakout'!#REF!</definedName>
    <definedName name="revwhole" localSheetId="0">'[88]Rev Breakout'!#REF!</definedName>
    <definedName name="revwhole">'[88]Rev Breakout'!#REF!</definedName>
    <definedName name="RfR" localSheetId="2">#REF!</definedName>
    <definedName name="RfR" localSheetId="0">#REF!</definedName>
    <definedName name="RfR">#REF!</definedName>
    <definedName name="round">1</definedName>
    <definedName name="rrrrr" localSheetId="0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rrrrr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RTNTABLE" localSheetId="2">[3]LBO!#REF!</definedName>
    <definedName name="RTNTABLE">[3]LBO!#REF!</definedName>
    <definedName name="Rtrrec" localSheetId="2">#REF!</definedName>
    <definedName name="Rtrrec" localSheetId="0">#REF!</definedName>
    <definedName name="Rtrrec">#REF!</definedName>
    <definedName name="RUNSENS1" localSheetId="2">#REF!</definedName>
    <definedName name="RUNSENS1" localSheetId="0">#REF!</definedName>
    <definedName name="RUNSENS1">#REF!</definedName>
    <definedName name="RUNSENS2" localSheetId="2">#REF!</definedName>
    <definedName name="RUNSENS2" localSheetId="0">#REF!</definedName>
    <definedName name="RUNSENS2">#REF!</definedName>
    <definedName name="s" localSheetId="2">'[14]Fleet &amp; Costs'!#REF!</definedName>
    <definedName name="s" localSheetId="0">'[14]Fleet &amp; Costs'!#REF!</definedName>
    <definedName name="s">'[14]Fleet &amp; Costs'!#REF!</definedName>
    <definedName name="S_A" localSheetId="2">#REF!</definedName>
    <definedName name="S_A" localSheetId="0">#REF!</definedName>
    <definedName name="S_A">#REF!</definedName>
    <definedName name="Sacem" localSheetId="2">#REF!</definedName>
    <definedName name="Sacem" localSheetId="0">#REF!</definedName>
    <definedName name="Sacem">#REF!</definedName>
    <definedName name="sadd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sadd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sadd2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sadd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sales" localSheetId="2">#REF!</definedName>
    <definedName name="sales" localSheetId="0">#REF!</definedName>
    <definedName name="sales">#REF!</definedName>
    <definedName name="Sales00">[10]FS!$G$39</definedName>
    <definedName name="Sales01">[10]FS!$H$39</definedName>
    <definedName name="Sales02">[11]FS!$I$39</definedName>
    <definedName name="Sales03">[11]FS!$J$39</definedName>
    <definedName name="sales1" localSheetId="2">[7]Sensetivities!#REF!</definedName>
    <definedName name="sales1" localSheetId="0">[7]Sensetivities!#REF!</definedName>
    <definedName name="sales1">[7]Sensetivities!#REF!</definedName>
    <definedName name="sales3" localSheetId="2">[7]Sensetivities!#REF!</definedName>
    <definedName name="sales3">[7]Sensetivities!#REF!</definedName>
    <definedName name="sales4" localSheetId="2">[7]Sensetivities!#REF!</definedName>
    <definedName name="sales4">[7]Sensetivities!#REF!</definedName>
    <definedName name="Sales98">[10]FS!$E$39</definedName>
    <definedName name="Sales99">[10]FS!$F$39</definedName>
    <definedName name="salesebitda" localSheetId="2">[7]Model!#REF!</definedName>
    <definedName name="salesebitda" localSheetId="0">[7]Model!#REF!</definedName>
    <definedName name="salesebitda">[7]Model!#REF!</definedName>
    <definedName name="Sat_Cap_Table">[78]OpAss!$D$36:$G$42</definedName>
    <definedName name="sBonus" localSheetId="2">#REF!</definedName>
    <definedName name="sBonus" localSheetId="0">#REF!</definedName>
    <definedName name="sBonus">#REF!</definedName>
    <definedName name="sCars" localSheetId="2">#REF!</definedName>
    <definedName name="sCars" localSheetId="0">#REF!</definedName>
    <definedName name="sCars">#REF!</definedName>
    <definedName name="scen" localSheetId="2">#REF!</definedName>
    <definedName name="scen" localSheetId="0">#REF!</definedName>
    <definedName name="scen">#REF!</definedName>
    <definedName name="scenario">[29]Assumptions!$B$1</definedName>
    <definedName name="Scenario_1" localSheetId="2">#REF!</definedName>
    <definedName name="Scenario_1" localSheetId="0">#REF!</definedName>
    <definedName name="Scenario_1">#REF!</definedName>
    <definedName name="Scenario_10" localSheetId="2">#REF!</definedName>
    <definedName name="Scenario_10" localSheetId="0">#REF!</definedName>
    <definedName name="Scenario_10">#REF!</definedName>
    <definedName name="Scenario_11" localSheetId="2">#REF!</definedName>
    <definedName name="Scenario_11" localSheetId="0">#REF!</definedName>
    <definedName name="Scenario_11">#REF!</definedName>
    <definedName name="Scenario_12" localSheetId="2">#REF!</definedName>
    <definedName name="Scenario_12" localSheetId="0">#REF!</definedName>
    <definedName name="Scenario_12">#REF!</definedName>
    <definedName name="Scenario_13" localSheetId="2">#REF!</definedName>
    <definedName name="Scenario_13" localSheetId="0">#REF!</definedName>
    <definedName name="Scenario_13">#REF!</definedName>
    <definedName name="Scenario_14" localSheetId="2">#REF!</definedName>
    <definedName name="Scenario_14" localSheetId="0">#REF!</definedName>
    <definedName name="Scenario_14">#REF!</definedName>
    <definedName name="Scenario_15" localSheetId="2">#REF!</definedName>
    <definedName name="Scenario_15" localSheetId="0">#REF!</definedName>
    <definedName name="Scenario_15">#REF!</definedName>
    <definedName name="Scenario_16" localSheetId="2">#REF!</definedName>
    <definedName name="Scenario_16" localSheetId="0">#REF!</definedName>
    <definedName name="Scenario_16">#REF!</definedName>
    <definedName name="Scenario_17" localSheetId="2">#REF!</definedName>
    <definedName name="Scenario_17" localSheetId="0">#REF!</definedName>
    <definedName name="Scenario_17">#REF!</definedName>
    <definedName name="Scenario_18" localSheetId="2">#REF!</definedName>
    <definedName name="Scenario_18" localSheetId="0">#REF!</definedName>
    <definedName name="Scenario_18">#REF!</definedName>
    <definedName name="Scenario_2" localSheetId="2">#REF!</definedName>
    <definedName name="Scenario_2" localSheetId="0">#REF!</definedName>
    <definedName name="Scenario_2">#REF!</definedName>
    <definedName name="Scenario_20" localSheetId="2">#REF!</definedName>
    <definedName name="Scenario_20" localSheetId="0">#REF!</definedName>
    <definedName name="Scenario_20">#REF!</definedName>
    <definedName name="Scenario_21" localSheetId="2">#REF!</definedName>
    <definedName name="Scenario_21" localSheetId="0">#REF!</definedName>
    <definedName name="Scenario_21">#REF!</definedName>
    <definedName name="Scenario_22" localSheetId="2">#REF!</definedName>
    <definedName name="Scenario_22" localSheetId="0">#REF!</definedName>
    <definedName name="Scenario_22">#REF!</definedName>
    <definedName name="Scenario_23" localSheetId="2">#REF!</definedName>
    <definedName name="Scenario_23" localSheetId="0">#REF!</definedName>
    <definedName name="Scenario_23">#REF!</definedName>
    <definedName name="Scenario_24" localSheetId="2">#REF!</definedName>
    <definedName name="Scenario_24" localSheetId="0">#REF!</definedName>
    <definedName name="Scenario_24">#REF!</definedName>
    <definedName name="Scenario_25" localSheetId="2">#REF!</definedName>
    <definedName name="Scenario_25" localSheetId="0">#REF!</definedName>
    <definedName name="Scenario_25">#REF!</definedName>
    <definedName name="Scenario_26" localSheetId="2">#REF!</definedName>
    <definedName name="Scenario_26" localSheetId="0">#REF!</definedName>
    <definedName name="Scenario_26">#REF!</definedName>
    <definedName name="Scenario_27" localSheetId="2">#REF!</definedName>
    <definedName name="Scenario_27" localSheetId="0">#REF!</definedName>
    <definedName name="Scenario_27">#REF!</definedName>
    <definedName name="Scenario_28" localSheetId="2">#REF!</definedName>
    <definedName name="Scenario_28" localSheetId="0">#REF!</definedName>
    <definedName name="Scenario_28">#REF!</definedName>
    <definedName name="Scenario_29" localSheetId="2">#REF!</definedName>
    <definedName name="Scenario_29" localSheetId="0">#REF!</definedName>
    <definedName name="Scenario_29">#REF!</definedName>
    <definedName name="Scenario_3" localSheetId="2">#REF!</definedName>
    <definedName name="Scenario_3" localSheetId="0">#REF!</definedName>
    <definedName name="Scenario_3">#REF!</definedName>
    <definedName name="Scenario_30" localSheetId="2">#REF!</definedName>
    <definedName name="Scenario_30" localSheetId="0">#REF!</definedName>
    <definedName name="Scenario_30">#REF!</definedName>
    <definedName name="Scenario_31" localSheetId="2">#REF!</definedName>
    <definedName name="Scenario_31" localSheetId="0">#REF!</definedName>
    <definedName name="Scenario_31">#REF!</definedName>
    <definedName name="Scenario_32" localSheetId="2">#REF!</definedName>
    <definedName name="Scenario_32" localSheetId="0">#REF!</definedName>
    <definedName name="Scenario_32">#REF!</definedName>
    <definedName name="Scenario_33" localSheetId="2">#REF!</definedName>
    <definedName name="Scenario_33" localSheetId="0">#REF!</definedName>
    <definedName name="Scenario_33">#REF!</definedName>
    <definedName name="Scenario_34" localSheetId="2">#REF!</definedName>
    <definedName name="Scenario_34" localSheetId="0">#REF!</definedName>
    <definedName name="Scenario_34">#REF!</definedName>
    <definedName name="Scenario_35" localSheetId="2">#REF!</definedName>
    <definedName name="Scenario_35" localSheetId="0">#REF!</definedName>
    <definedName name="Scenario_35">#REF!</definedName>
    <definedName name="Scenario_36" localSheetId="2">#REF!</definedName>
    <definedName name="Scenario_36" localSheetId="0">#REF!</definedName>
    <definedName name="Scenario_36">#REF!</definedName>
    <definedName name="Scenario_4" localSheetId="2">#REF!</definedName>
    <definedName name="Scenario_4" localSheetId="0">#REF!</definedName>
    <definedName name="Scenario_4">#REF!</definedName>
    <definedName name="Scenario_5" localSheetId="2">#REF!</definedName>
    <definedName name="Scenario_5" localSheetId="0">#REF!</definedName>
    <definedName name="Scenario_5">#REF!</definedName>
    <definedName name="Scenario_6" localSheetId="2">#REF!</definedName>
    <definedName name="Scenario_6" localSheetId="0">#REF!</definedName>
    <definedName name="Scenario_6">#REF!</definedName>
    <definedName name="Scenario_7" localSheetId="2">#REF!</definedName>
    <definedName name="Scenario_7" localSheetId="0">#REF!</definedName>
    <definedName name="Scenario_7">#REF!</definedName>
    <definedName name="Scenario_8" localSheetId="2">#REF!</definedName>
    <definedName name="Scenario_8" localSheetId="0">#REF!</definedName>
    <definedName name="Scenario_8">#REF!</definedName>
    <definedName name="Scenario_9" localSheetId="2">#REF!</definedName>
    <definedName name="Scenario_9" localSheetId="0">#REF!</definedName>
    <definedName name="Scenario_9">#REF!</definedName>
    <definedName name="ScenName" localSheetId="2">#REF!</definedName>
    <definedName name="ScenName" localSheetId="0">#REF!</definedName>
    <definedName name="ScenName">#REF!</definedName>
    <definedName name="ScenOp">[59]INPUT!$E$213:$F$215</definedName>
    <definedName name="sDpt" localSheetId="2">#REF!</definedName>
    <definedName name="sDpt" localSheetId="0">#REF!</definedName>
    <definedName name="sDpt">#REF!</definedName>
    <definedName name="SeasonRate" localSheetId="2">'[33]Statistics France'!#REF!</definedName>
    <definedName name="SeasonRate" localSheetId="0">'[33]Statistics France'!#REF!</definedName>
    <definedName name="SeasonRate">'[33]Statistics France'!#REF!</definedName>
    <definedName name="seasonrate2">'[34]STAT BRU'!$A$12:$IV$12</definedName>
    <definedName name="seasonratecodi" localSheetId="2">#REF!</definedName>
    <definedName name="seasonratecodi" localSheetId="0">#REF!</definedName>
    <definedName name="seasonratecodi">#REF!</definedName>
    <definedName name="seasonrateconso">'[35]STAT BRU'!$A$12:$IV$12</definedName>
    <definedName name="seasonrateev" localSheetId="2">#REF!</definedName>
    <definedName name="seasonrateev" localSheetId="0">#REF!</definedName>
    <definedName name="seasonrateev">#REF!</definedName>
    <definedName name="seasonrateev2">'[35]  STAT EV'!$A$12:$IV$12</definedName>
    <definedName name="seasonrateev3" localSheetId="2">#REF!</definedName>
    <definedName name="seasonrateev3" localSheetId="0">#REF!</definedName>
    <definedName name="seasonrateev3">#REF!</definedName>
    <definedName name="seasonrateevconso" localSheetId="2">#REF!</definedName>
    <definedName name="seasonrateevconso" localSheetId="0">#REF!</definedName>
    <definedName name="seasonrateevconso">#REF!</definedName>
    <definedName name="seclected.MTR.scenario">[52]Sensitivity!$E$23</definedName>
    <definedName name="seconds.per.hour">[52]Names!$B$38</definedName>
    <definedName name="seconds.per.minute">[52]Names!$B$43</definedName>
    <definedName name="SECTIONS" localSheetId="2">'[95]P&amp;L'!#REF!</definedName>
    <definedName name="SECTIONS" localSheetId="0">'[95]P&amp;L'!#REF!</definedName>
    <definedName name="SECTIONS">'[95]P&amp;L'!#REF!</definedName>
    <definedName name="SECTIONS_2" localSheetId="2">'[102]CAPEX 2006'!#REF!</definedName>
    <definedName name="SECTIONS_2">'[102]CAPEX 2006'!#REF!</definedName>
    <definedName name="selected.case" localSheetId="2">#REF!</definedName>
    <definedName name="selected.case" localSheetId="0">#REF!</definedName>
    <definedName name="selected.case">#REF!</definedName>
    <definedName name="selected.negotiated.tariff.scenario">[52]Sensitivity!$E$28</definedName>
    <definedName name="SelectScenario">[84]Assumptions!$J$25</definedName>
    <definedName name="Sell_Div_1" localSheetId="2">[3]Main!#REF!</definedName>
    <definedName name="Sell_Div_1" localSheetId="0">[3]Main!#REF!</definedName>
    <definedName name="Sell_Div_1">[3]Main!#REF!</definedName>
    <definedName name="Sell_Div_2" localSheetId="2">[3]Main!#REF!</definedName>
    <definedName name="Sell_Div_2">[3]Main!#REF!</definedName>
    <definedName name="Sell_Div_3" localSheetId="2">[3]Main!#REF!</definedName>
    <definedName name="Sell_Div_3">[3]Main!#REF!</definedName>
    <definedName name="Sell_Div_4" localSheetId="2">[3]Main!#REF!</definedName>
    <definedName name="Sell_Div_4">[3]Main!#REF!</definedName>
    <definedName name="Sell_Div_5" localSheetId="2">[3]Main!#REF!</definedName>
    <definedName name="Sell_Div_5">[3]Main!#REF!</definedName>
    <definedName name="Sell_Div_6" localSheetId="2">[3]Main!#REF!</definedName>
    <definedName name="Sell_Div_6">[3]Main!#REF!</definedName>
    <definedName name="Sell_Div_7" localSheetId="2">[3]Main!#REF!</definedName>
    <definedName name="Sell_Div_7">[3]Main!#REF!</definedName>
    <definedName name="Sell_Div_8" localSheetId="2">[3]Main!#REF!</definedName>
    <definedName name="Sell_Div_8">[3]Main!#REF!</definedName>
    <definedName name="Sell_JV_1" localSheetId="2">[3]Main!#REF!</definedName>
    <definedName name="Sell_JV_1">[3]Main!#REF!</definedName>
    <definedName name="Sell_JV_2" localSheetId="2">[3]Main!#REF!</definedName>
    <definedName name="Sell_JV_2">[3]Main!#REF!</definedName>
    <definedName name="Senior_TrancheA1_HoldCo" localSheetId="2">#REF!</definedName>
    <definedName name="Senior_TrancheA1_HoldCo" localSheetId="0">#REF!</definedName>
    <definedName name="Senior_TrancheA1_HoldCo">#REF!</definedName>
    <definedName name="Senior_TrancheA1_OpCo" localSheetId="2">#REF!</definedName>
    <definedName name="Senior_TrancheA1_OpCo" localSheetId="0">#REF!</definedName>
    <definedName name="Senior_TrancheA1_OpCo">#REF!</definedName>
    <definedName name="Senior_TrancheA2_HoldCo" localSheetId="2">#REF!</definedName>
    <definedName name="Senior_TrancheA2_HoldCo" localSheetId="0">#REF!</definedName>
    <definedName name="Senior_TrancheA2_HoldCo">#REF!</definedName>
    <definedName name="Senior_TrancheA2_OpCo" localSheetId="2">#REF!</definedName>
    <definedName name="Senior_TrancheA2_OpCo" localSheetId="0">#REF!</definedName>
    <definedName name="Senior_TrancheA2_OpCo">#REF!</definedName>
    <definedName name="Senior_TrancheB_HoldCo" localSheetId="2">#REF!</definedName>
    <definedName name="Senior_TrancheB_HoldCo" localSheetId="0">#REF!</definedName>
    <definedName name="Senior_TrancheB_HoldCo">#REF!</definedName>
    <definedName name="Senior_TrancheB_OpCo" localSheetId="2">#REF!</definedName>
    <definedName name="Senior_TrancheB_OpCo" localSheetId="0">#REF!</definedName>
    <definedName name="Senior_TrancheB_OpCo">#REF!</definedName>
    <definedName name="Senior_TrancheC_HoldCo" localSheetId="2">#REF!</definedName>
    <definedName name="Senior_TrancheC_HoldCo" localSheetId="0">#REF!</definedName>
    <definedName name="Senior_TrancheC_HoldCo">#REF!</definedName>
    <definedName name="Senior_TrancheC_OpCo" localSheetId="2">#REF!</definedName>
    <definedName name="Senior_TrancheC_OpCo" localSheetId="0">#REF!</definedName>
    <definedName name="Senior_TrancheC_OpCo">#REF!</definedName>
    <definedName name="SeniorDebt_Allocation_Range" localSheetId="2">#REF!</definedName>
    <definedName name="SeniorDebt_Allocation_Range" localSheetId="0">#REF!</definedName>
    <definedName name="SeniorDebt_Allocation_Range">#REF!</definedName>
    <definedName name="sens" localSheetId="2">#REF!</definedName>
    <definedName name="sens" localSheetId="0">#REF!</definedName>
    <definedName name="sens">#REF!</definedName>
    <definedName name="SENS_P" localSheetId="2">#REF!</definedName>
    <definedName name="SENS_P" localSheetId="0">#REF!</definedName>
    <definedName name="SENS_P">#REF!</definedName>
    <definedName name="Sens1">[103]IRR!$D$3</definedName>
    <definedName name="Sens2">[103]IRR!$D$4</definedName>
    <definedName name="Sens3">[79]IRR!$D$5</definedName>
    <definedName name="Sens4">[79]IRR!$D$6</definedName>
    <definedName name="Sens5">[103]IRR!$D$7</definedName>
    <definedName name="Sens6">[103]IRR!$D$8</definedName>
    <definedName name="Sens7" localSheetId="2">[13]DCF!#REF!</definedName>
    <definedName name="Sens7" localSheetId="0">[13]DCF!#REF!</definedName>
    <definedName name="Sens7">[13]DCF!#REF!</definedName>
    <definedName name="Sensitivity" localSheetId="2">[104]!Sensitivity</definedName>
    <definedName name="Sensitivity">[104]!Sensitivity</definedName>
    <definedName name="server" localSheetId="2">#REF!</definedName>
    <definedName name="server" localSheetId="0">#REF!</definedName>
    <definedName name="server">#REF!</definedName>
    <definedName name="SH" localSheetId="2">'[81]Sources &amp; Uses'!#REF!</definedName>
    <definedName name="SH" localSheetId="0">'[81]Sources &amp; Uses'!#REF!</definedName>
    <definedName name="SH">'[81]Sources &amp; Uses'!#REF!</definedName>
    <definedName name="share_tog" localSheetId="2">#REF!</definedName>
    <definedName name="share_tog" localSheetId="0">#REF!</definedName>
    <definedName name="share_tog">#REF!</definedName>
    <definedName name="SHAREA" localSheetId="2">[105]Financing!#REF!</definedName>
    <definedName name="SHAREA" localSheetId="0">[105]Financing!#REF!</definedName>
    <definedName name="SHAREA">[105]Financing!#REF!</definedName>
    <definedName name="SHAREB" localSheetId="2">[105]Financing!#REF!</definedName>
    <definedName name="SHAREB">[105]Financing!#REF!</definedName>
    <definedName name="shares" localSheetId="2">#REF!</definedName>
    <definedName name="shares" localSheetId="0">#REF!</definedName>
    <definedName name="shares">#REF!</definedName>
    <definedName name="sHeadcount" localSheetId="2">#REF!</definedName>
    <definedName name="sHeadcount" localSheetId="0">#REF!</definedName>
    <definedName name="sHeadcount">#REF!</definedName>
    <definedName name="sHiring" localSheetId="2">#REF!</definedName>
    <definedName name="sHiring" localSheetId="0">#REF!</definedName>
    <definedName name="sHiring">#REF!</definedName>
    <definedName name="shos" localSheetId="2">#REF!</definedName>
    <definedName name="shos" localSheetId="0">#REF!</definedName>
    <definedName name="shos">#REF!</definedName>
    <definedName name="SL_Sh2">[59]INPUT!$H$144</definedName>
    <definedName name="SL_Sh3">[59]INPUT!$H$145</definedName>
    <definedName name="SMS.termination.rate" localSheetId="2">#REF!</definedName>
    <definedName name="SMS.termination.rate" localSheetId="0">#REF!</definedName>
    <definedName name="SMS.termination.rate">#REF!</definedName>
    <definedName name="SMS_Forfait_1" localSheetId="2">#REF!</definedName>
    <definedName name="SMS_Forfait_1" localSheetId="0">#REF!</definedName>
    <definedName name="SMS_Forfait_1">#REF!</definedName>
    <definedName name="SMS_Forfait_10" localSheetId="2">#REF!</definedName>
    <definedName name="SMS_Forfait_10" localSheetId="0">#REF!</definedName>
    <definedName name="SMS_Forfait_10">#REF!</definedName>
    <definedName name="SMS_Forfait_11" localSheetId="2">#REF!</definedName>
    <definedName name="SMS_Forfait_11" localSheetId="0">#REF!</definedName>
    <definedName name="SMS_Forfait_11">#REF!</definedName>
    <definedName name="SMS_Forfait_12" localSheetId="2">#REF!</definedName>
    <definedName name="SMS_Forfait_12" localSheetId="0">#REF!</definedName>
    <definedName name="SMS_Forfait_12">#REF!</definedName>
    <definedName name="SMS_Forfait_13" localSheetId="2">#REF!</definedName>
    <definedName name="SMS_Forfait_13" localSheetId="0">#REF!</definedName>
    <definedName name="SMS_Forfait_13">#REF!</definedName>
    <definedName name="SMS_Forfait_14" localSheetId="2">#REF!</definedName>
    <definedName name="SMS_Forfait_14" localSheetId="0">#REF!</definedName>
    <definedName name="SMS_Forfait_14">#REF!</definedName>
    <definedName name="SMS_Forfait_15" localSheetId="2">#REF!</definedName>
    <definedName name="SMS_Forfait_15" localSheetId="0">#REF!</definedName>
    <definedName name="SMS_Forfait_15">#REF!</definedName>
    <definedName name="SMS_Forfait_2" localSheetId="2">#REF!</definedName>
    <definedName name="SMS_Forfait_2" localSheetId="0">#REF!</definedName>
    <definedName name="SMS_Forfait_2">#REF!</definedName>
    <definedName name="SMS_Forfait_3" localSheetId="2">#REF!</definedName>
    <definedName name="SMS_Forfait_3" localSheetId="0">#REF!</definedName>
    <definedName name="SMS_Forfait_3">#REF!</definedName>
    <definedName name="SMS_Forfait_4" localSheetId="2">#REF!</definedName>
    <definedName name="SMS_Forfait_4" localSheetId="0">#REF!</definedName>
    <definedName name="SMS_Forfait_4">#REF!</definedName>
    <definedName name="SMS_Forfait_5" localSheetId="2">#REF!</definedName>
    <definedName name="SMS_Forfait_5" localSheetId="0">#REF!</definedName>
    <definedName name="SMS_Forfait_5">#REF!</definedName>
    <definedName name="SMS_Forfait_6" localSheetId="2">#REF!</definedName>
    <definedName name="SMS_Forfait_6" localSheetId="0">#REF!</definedName>
    <definedName name="SMS_Forfait_6">#REF!</definedName>
    <definedName name="SMS_Forfait_7" localSheetId="2">#REF!</definedName>
    <definedName name="SMS_Forfait_7" localSheetId="0">#REF!</definedName>
    <definedName name="SMS_Forfait_7">#REF!</definedName>
    <definedName name="SMS_Forfait_8" localSheetId="2">#REF!</definedName>
    <definedName name="SMS_Forfait_8" localSheetId="0">#REF!</definedName>
    <definedName name="SMS_Forfait_8">#REF!</definedName>
    <definedName name="SMS_Forfait_9" localSheetId="2">#REF!</definedName>
    <definedName name="SMS_Forfait_9" localSheetId="0">#REF!</definedName>
    <definedName name="SMS_Forfait_9">#REF!</definedName>
    <definedName name="SMS_Hors_Forfait_1" localSheetId="2">#REF!</definedName>
    <definedName name="SMS_Hors_Forfait_1" localSheetId="0">#REF!</definedName>
    <definedName name="SMS_Hors_Forfait_1">#REF!</definedName>
    <definedName name="SMS_Hors_Forfait_10" localSheetId="2">#REF!</definedName>
    <definedName name="SMS_Hors_Forfait_10" localSheetId="0">#REF!</definedName>
    <definedName name="SMS_Hors_Forfait_10">#REF!</definedName>
    <definedName name="SMS_Hors_Forfait_11" localSheetId="2">#REF!</definedName>
    <definedName name="SMS_Hors_Forfait_11" localSheetId="0">#REF!</definedName>
    <definedName name="SMS_Hors_Forfait_11">#REF!</definedName>
    <definedName name="SMS_Hors_Forfait_12" localSheetId="2">#REF!</definedName>
    <definedName name="SMS_Hors_Forfait_12" localSheetId="0">#REF!</definedName>
    <definedName name="SMS_Hors_Forfait_12">#REF!</definedName>
    <definedName name="SMS_Hors_Forfait_13" localSheetId="2">#REF!</definedName>
    <definedName name="SMS_Hors_Forfait_13" localSheetId="0">#REF!</definedName>
    <definedName name="SMS_Hors_Forfait_13">#REF!</definedName>
    <definedName name="SMS_Hors_Forfait_14" localSheetId="2">#REF!</definedName>
    <definedName name="SMS_Hors_Forfait_14" localSheetId="0">#REF!</definedName>
    <definedName name="SMS_Hors_Forfait_14">#REF!</definedName>
    <definedName name="SMS_Hors_Forfait_15" localSheetId="2">#REF!</definedName>
    <definedName name="SMS_Hors_Forfait_15" localSheetId="0">#REF!</definedName>
    <definedName name="SMS_Hors_Forfait_15">#REF!</definedName>
    <definedName name="SMS_Hors_Forfait_2" localSheetId="2">#REF!</definedName>
    <definedName name="SMS_Hors_Forfait_2" localSheetId="0">#REF!</definedName>
    <definedName name="SMS_Hors_Forfait_2">#REF!</definedName>
    <definedName name="SMS_Hors_Forfait_3" localSheetId="2">#REF!</definedName>
    <definedName name="SMS_Hors_Forfait_3" localSheetId="0">#REF!</definedName>
    <definedName name="SMS_Hors_Forfait_3">#REF!</definedName>
    <definedName name="SMS_Hors_Forfait_4" localSheetId="2">#REF!</definedName>
    <definedName name="SMS_Hors_Forfait_4" localSheetId="0">#REF!</definedName>
    <definedName name="SMS_Hors_Forfait_4">#REF!</definedName>
    <definedName name="SMS_Hors_Forfait_5" localSheetId="2">#REF!</definedName>
    <definedName name="SMS_Hors_Forfait_5" localSheetId="0">#REF!</definedName>
    <definedName name="SMS_Hors_Forfait_5">#REF!</definedName>
    <definedName name="SMS_Hors_Forfait_6" localSheetId="2">#REF!</definedName>
    <definedName name="SMS_Hors_Forfait_6" localSheetId="0">#REF!</definedName>
    <definedName name="SMS_Hors_Forfait_6">#REF!</definedName>
    <definedName name="SMS_Hors_Forfait_7" localSheetId="2">#REF!</definedName>
    <definedName name="SMS_Hors_Forfait_7" localSheetId="0">#REF!</definedName>
    <definedName name="SMS_Hors_Forfait_7">#REF!</definedName>
    <definedName name="SMS_Hors_Forfait_8" localSheetId="2">#REF!</definedName>
    <definedName name="SMS_Hors_Forfait_8" localSheetId="0">#REF!</definedName>
    <definedName name="SMS_Hors_Forfait_8">#REF!</definedName>
    <definedName name="SMS_Hors_Forfait_9" localSheetId="2">#REF!</definedName>
    <definedName name="SMS_Hors_Forfait_9" localSheetId="0">#REF!</definedName>
    <definedName name="SMS_Hors_Forfait_9">#REF!</definedName>
    <definedName name="SocialCost" localSheetId="2">#REF!</definedName>
    <definedName name="SocialCost" localSheetId="0">#REF!</definedName>
    <definedName name="SocialCost">#REF!</definedName>
    <definedName name="SOCIETE" localSheetId="2">#REF!</definedName>
    <definedName name="SOCIETE" localSheetId="0">#REF!</definedName>
    <definedName name="SOCIETE">#REF!</definedName>
    <definedName name="SOCIETES" localSheetId="2">'[76]CA NCN 04-09 2005'!#REF!</definedName>
    <definedName name="SOCIETES" localSheetId="0">'[76]CA NCN 04-09 2005'!#REF!</definedName>
    <definedName name="SOCIETES">'[76]CA NCN 04-09 2005'!#REF!</definedName>
    <definedName name="Source_workin_capital">"Zone combinée 21"</definedName>
    <definedName name="Sources_CashEquity" localSheetId="2">#REF!</definedName>
    <definedName name="Sources_CashEquity" localSheetId="0">#REF!</definedName>
    <definedName name="Sources_CashEquity">#REF!</definedName>
    <definedName name="Sources_PIKPref" localSheetId="2">#REF!</definedName>
    <definedName name="Sources_PIKPref" localSheetId="0">#REF!</definedName>
    <definedName name="Sources_PIKPref">#REF!</definedName>
    <definedName name="Sources_RefiProForma" localSheetId="2">#REF!</definedName>
    <definedName name="Sources_RefiProForma" localSheetId="0">#REF!</definedName>
    <definedName name="Sources_RefiProForma">#REF!</definedName>
    <definedName name="Sources_SecondLien" localSheetId="2">#REF!</definedName>
    <definedName name="Sources_SecondLien" localSheetId="0">#REF!</definedName>
    <definedName name="Sources_SecondLien">#REF!</definedName>
    <definedName name="Sources_SeniorDebtTrA" localSheetId="2">#REF!</definedName>
    <definedName name="Sources_SeniorDebtTrA" localSheetId="0">#REF!</definedName>
    <definedName name="Sources_SeniorDebtTrA">#REF!</definedName>
    <definedName name="Sources_SeniorDebtTrB" localSheetId="2">#REF!</definedName>
    <definedName name="Sources_SeniorDebtTrB" localSheetId="0">#REF!</definedName>
    <definedName name="Sources_SeniorDebtTrB">#REF!</definedName>
    <definedName name="Sources_SeniorDebtTrC" localSheetId="2">#REF!</definedName>
    <definedName name="Sources_SeniorDebtTrC" localSheetId="0">#REF!</definedName>
    <definedName name="Sources_SeniorDebtTrC">#REF!</definedName>
    <definedName name="Sources_ShareholdersLoans" localSheetId="2">#REF!</definedName>
    <definedName name="Sources_ShareholdersLoans" localSheetId="0">#REF!</definedName>
    <definedName name="Sources_ShareholdersLoans">#REF!</definedName>
    <definedName name="Sources_SubDebt" localSheetId="2">#REF!</definedName>
    <definedName name="Sources_SubDebt" localSheetId="0">#REF!</definedName>
    <definedName name="Sources_SubDebt">#REF!</definedName>
    <definedName name="sp" localSheetId="2">#REF!</definedName>
    <definedName name="sp" localSheetId="0">#REF!</definedName>
    <definedName name="sp">#REF!</definedName>
    <definedName name="Spin_Div_1" localSheetId="2">[3]Main!#REF!</definedName>
    <definedName name="Spin_Div_1" localSheetId="0">[3]Main!#REF!</definedName>
    <definedName name="Spin_Div_1">[3]Main!#REF!</definedName>
    <definedName name="Spin_Div_2" localSheetId="2">[3]Main!#REF!</definedName>
    <definedName name="Spin_Div_2">[3]Main!#REF!</definedName>
    <definedName name="Spin_Div_3" localSheetId="2">[3]Main!#REF!</definedName>
    <definedName name="Spin_Div_3">[3]Main!#REF!</definedName>
    <definedName name="Spin_Div_4" localSheetId="2">[3]Main!#REF!</definedName>
    <definedName name="Spin_Div_4">[3]Main!#REF!</definedName>
    <definedName name="Spin_Div_5" localSheetId="2">[3]Main!#REF!</definedName>
    <definedName name="Spin_Div_5">[3]Main!#REF!</definedName>
    <definedName name="Spin_Div_5\" localSheetId="2">[3]Main!#REF!</definedName>
    <definedName name="Spin_Div_5\">[3]Main!#REF!</definedName>
    <definedName name="Spin_Div_6" localSheetId="2">[3]Main!#REF!</definedName>
    <definedName name="Spin_Div_6">[3]Main!#REF!</definedName>
    <definedName name="Spin_Div_7" localSheetId="2">[3]Main!#REF!</definedName>
    <definedName name="Spin_Div_7">[3]Main!#REF!</definedName>
    <definedName name="Spin_Div_8" localSheetId="2">[3]Main!#REF!</definedName>
    <definedName name="Spin_Div_8">[3]Main!#REF!</definedName>
    <definedName name="Spin_JV_1" localSheetId="2">[3]Main!#REF!</definedName>
    <definedName name="Spin_JV_1">[3]Main!#REF!</definedName>
    <definedName name="Spin_JV_2" localSheetId="2">[3]Main!#REF!</definedName>
    <definedName name="Spin_JV_2">[3]Main!#REF!</definedName>
    <definedName name="spsales" localSheetId="2">[7]Sensetivities!#REF!</definedName>
    <definedName name="spsales">[7]Sensetivities!#REF!</definedName>
    <definedName name="spunit">[12]Macros!$D$12</definedName>
    <definedName name="sSalaires" localSheetId="2">#REF!</definedName>
    <definedName name="sSalaires" localSheetId="0">#REF!</definedName>
    <definedName name="sSalaires">#REF!</definedName>
    <definedName name="SSGROUPE" localSheetId="2">'[76]CA NCN 04-09 2005'!#REF!</definedName>
    <definedName name="SSGROUPE" localSheetId="0">'[76]CA NCN 04-09 2005'!#REF!</definedName>
    <definedName name="SSGROUPE">'[76]CA NCN 04-09 2005'!#REF!</definedName>
    <definedName name="Staff_to_Line_Ratio" localSheetId="2">'[12]Cashflow-Pre'!#REF!</definedName>
    <definedName name="Staff_to_Line_Ratio">'[12]Cashflow-Pre'!#REF!</definedName>
    <definedName name="Standby_facility_committed">[85]Assumption!$B$9</definedName>
    <definedName name="START_D" localSheetId="2">#REF!</definedName>
    <definedName name="START_D" localSheetId="0">#REF!</definedName>
    <definedName name="START_D">#REF!</definedName>
    <definedName name="START_M" localSheetId="2">#REF!</definedName>
    <definedName name="START_M" localSheetId="0">#REF!</definedName>
    <definedName name="START_M">#REF!</definedName>
    <definedName name="StatsBox" localSheetId="2">#REF!</definedName>
    <definedName name="StatsBox" localSheetId="0">#REF!</definedName>
    <definedName name="StatsBox">#REF!</definedName>
    <definedName name="STETEVEBITDA97" localSheetId="2">[9]Fixed!#REF!</definedName>
    <definedName name="STETEVEBITDA97" localSheetId="0">[9]Fixed!#REF!</definedName>
    <definedName name="STETEVEBITDA97">[9]Fixed!#REF!</definedName>
    <definedName name="STETEVEBITDA98" localSheetId="2">[9]Fixed!#REF!</definedName>
    <definedName name="STETEVEBITDA98">[9]Fixed!#REF!</definedName>
    <definedName name="STETHELprice" localSheetId="2">'[66]Cellular '!#REF!</definedName>
    <definedName name="STETHELprice">'[66]Cellular '!#REF!</definedName>
    <definedName name="STETPE97" localSheetId="2">[9]Fixed!#REF!</definedName>
    <definedName name="STETPE97">[9]Fixed!#REF!</definedName>
    <definedName name="STETPE98" localSheetId="2">[9]Fixed!#REF!</definedName>
    <definedName name="STETPE98">[9]Fixed!#REF!</definedName>
    <definedName name="STETPERel97" localSheetId="2">[9]Fixed!#REF!</definedName>
    <definedName name="STETPERel97">[9]Fixed!#REF!</definedName>
    <definedName name="STETPERel98" localSheetId="2">[9]Fixed!#REF!</definedName>
    <definedName name="STETPERel98">[9]Fixed!#REF!</definedName>
    <definedName name="STETprice" localSheetId="2">[9]Fixed!#REF!</definedName>
    <definedName name="STETprice">[9]Fixed!#REF!</definedName>
    <definedName name="STETrec" localSheetId="2">[9]Fixed!#REF!</definedName>
    <definedName name="STETrec">[9]Fixed!#REF!</definedName>
    <definedName name="STETTi_evebitda97" localSheetId="2">[9]Fixed!#REF!</definedName>
    <definedName name="STETTi_evebitda97">[9]Fixed!#REF!</definedName>
    <definedName name="STETTi_evebitda98" localSheetId="2">[9]Fixed!#REF!</definedName>
    <definedName name="STETTi_evebitda98">[9]Fixed!#REF!</definedName>
    <definedName name="STETTi_pe97" localSheetId="2">[9]Fixed!#REF!</definedName>
    <definedName name="STETTi_pe97">[9]Fixed!#REF!</definedName>
    <definedName name="STETTi_pe98" localSheetId="2">[9]Fixed!#REF!</definedName>
    <definedName name="STETTi_pe98">[9]Fixed!#REF!</definedName>
    <definedName name="STETTi_price" localSheetId="2">[9]Fixed!#REF!</definedName>
    <definedName name="STETTi_price">[9]Fixed!#REF!</definedName>
    <definedName name="STETTi_y97" localSheetId="2">[9]Fixed!#REF!</definedName>
    <definedName name="STETTi_y97">[9]Fixed!#REF!</definedName>
    <definedName name="STETTi_y98" localSheetId="2">[9]Fixed!#REF!</definedName>
    <definedName name="STETTi_y98">[9]Fixed!#REF!</definedName>
    <definedName name="STETTirec" localSheetId="2">[9]Fixed!#REF!</definedName>
    <definedName name="STETTirec">[9]Fixed!#REF!</definedName>
    <definedName name="STETy97" localSheetId="2">[9]Fixed!#REF!</definedName>
    <definedName name="STETy97">[9]Fixed!#REF!</definedName>
    <definedName name="STETy98" localSheetId="2">[9]Fixed!#REF!</definedName>
    <definedName name="STETy98">[9]Fixed!#REF!</definedName>
    <definedName name="sTravels" localSheetId="2">#REF!</definedName>
    <definedName name="sTravels" localSheetId="0">#REF!</definedName>
    <definedName name="sTravels">#REF!</definedName>
    <definedName name="strucO" localSheetId="2">#REF!</definedName>
    <definedName name="strucO" localSheetId="0">#REF!</definedName>
    <definedName name="strucO">#REF!</definedName>
    <definedName name="Structure" localSheetId="2">#REF!</definedName>
    <definedName name="Structure" localSheetId="0">#REF!</definedName>
    <definedName name="Structure">#REF!</definedName>
    <definedName name="su" localSheetId="2">[106]Frontsheet!#REF!</definedName>
    <definedName name="su" localSheetId="0">[106]Frontsheet!#REF!</definedName>
    <definedName name="su">[106]Frontsheet!#REF!</definedName>
    <definedName name="sub" localSheetId="2">#REF!</definedName>
    <definedName name="sub" localSheetId="0">#REF!</definedName>
    <definedName name="sub">#REF!</definedName>
    <definedName name="Sub_Name1" localSheetId="2">#REF!</definedName>
    <definedName name="Sub_Name1" localSheetId="0">#REF!</definedName>
    <definedName name="Sub_Name1">#REF!</definedName>
    <definedName name="Sub_Name2" localSheetId="2">#REF!</definedName>
    <definedName name="Sub_Name2" localSheetId="0">#REF!</definedName>
    <definedName name="Sub_Name2">#REF!</definedName>
    <definedName name="Sub_Name3" localSheetId="2">#REF!</definedName>
    <definedName name="Sub_Name3" localSheetId="0">#REF!</definedName>
    <definedName name="Sub_Name3">#REF!</definedName>
    <definedName name="Sub_sectors">[87]Parameters!$D$40:$D$57</definedName>
    <definedName name="SUBPIKYRS" localSheetId="2">[3]LBO!#REF!</definedName>
    <definedName name="SUBPIKYRS" localSheetId="0">[3]LBO!#REF!</definedName>
    <definedName name="SUBPIKYRS">[3]LBO!#REF!</definedName>
    <definedName name="subrev" localSheetId="2">'[88]Rev Breakout'!#REF!</definedName>
    <definedName name="subrev">'[88]Rev Breakout'!#REF!</definedName>
    <definedName name="sum_loc_mins" localSheetId="2">[107]!sum_loc_mins</definedName>
    <definedName name="sum_loc_mins">[107]!sum_loc_mins</definedName>
    <definedName name="sum_mins" localSheetId="2">[107]!sum_mins</definedName>
    <definedName name="sum_mins">[107]!sum_mins</definedName>
    <definedName name="summary" localSheetId="2">#REF!</definedName>
    <definedName name="summary" localSheetId="0">#REF!</definedName>
    <definedName name="summary">#REF!</definedName>
    <definedName name="Supplier_credit" localSheetId="2">'[12]Cashflow-Post'!#REF!</definedName>
    <definedName name="Supplier_credit" localSheetId="0">'[12]Cashflow-Post'!#REF!</definedName>
    <definedName name="Supplier_credit">'[12]Cashflow-Post'!#REF!</definedName>
    <definedName name="SUPPLIERDAYSCAP">'[39]Inflation &amp; Currency'!$F$67</definedName>
    <definedName name="SUPPLIERDAYSOP">'[39]Inflation &amp; Currency'!$J$67</definedName>
    <definedName name="swap" localSheetId="2">#REF!</definedName>
    <definedName name="swap" localSheetId="0">#REF!</definedName>
    <definedName name="swap">#REF!</definedName>
    <definedName name="swingcogs" localSheetId="2">[7]Model!#REF!</definedName>
    <definedName name="swingcogs" localSheetId="0">[7]Model!#REF!</definedName>
    <definedName name="swingcogs">[7]Model!#REF!</definedName>
    <definedName name="swinggross" localSheetId="2">[7]Model!#REF!</definedName>
    <definedName name="swinggross">[7]Model!#REF!</definedName>
    <definedName name="swingop" localSheetId="2">[7]Model!#REF!</definedName>
    <definedName name="swingop">[7]Model!#REF!</definedName>
    <definedName name="switchcase">[108]Assumptions!$N$31</definedName>
    <definedName name="syncheck" localSheetId="2">#REF!</definedName>
    <definedName name="syncheck" localSheetId="0">#REF!</definedName>
    <definedName name="syncheck">#REF!</definedName>
    <definedName name="SYNERGIES_P">[12]Debt!$A$1:$V$50</definedName>
    <definedName name="T" localSheetId="2">'[14]Fleet &amp; Costs'!#REF!</definedName>
    <definedName name="T" localSheetId="0">'[14]Fleet &amp; Costs'!#REF!</definedName>
    <definedName name="T">'[14]Fleet &amp; Costs'!#REF!</definedName>
    <definedName name="TA_DGC">[109]TABLES!$A$56:$D$101</definedName>
    <definedName name="TA_INDICE">[109]TABLES!$A$1:$D$30</definedName>
    <definedName name="TA_RCS">[109]TABLES!$A$104:$C$171</definedName>
    <definedName name="TA_TYPE">[109]TABLES!$A$34:$C$42</definedName>
    <definedName name="TA_TYPE2">[109]TABLES!$A$46:$B$54</definedName>
    <definedName name="TA_TYPE3">[109]TABLES!$A$34:$A$42</definedName>
    <definedName name="TABLE1">[12]Offer!$Q$10:$R$23</definedName>
    <definedName name="TABLE2" localSheetId="2">#REF!</definedName>
    <definedName name="TABLE2" localSheetId="0">#REF!</definedName>
    <definedName name="TABLE2">#REF!</definedName>
    <definedName name="Tar_ass">'[40]Options &amp; Results'!$C$38</definedName>
    <definedName name="tarcuoac">'[86]Market hypotesis'!$A$134:$IV$134</definedName>
    <definedName name="tarcuobc">'[86]Market hypotesis'!$A$125:$IV$125</definedName>
    <definedName name="Target">[59]INPUT!$E$10</definedName>
    <definedName name="Target_IRR">[59]REQUEST_TABLE!$G$52</definedName>
    <definedName name="TargetExit">[59]REQUEST_TABLE!$O$64</definedName>
    <definedName name="TargetPrivate">[59]REQUEST_TABLE!$K$64</definedName>
    <definedName name="TargetPublic">[59]REQUEST_TABLE!$K$65</definedName>
    <definedName name="Tarif_Forfait_1" localSheetId="2">#REF!</definedName>
    <definedName name="Tarif_Forfait_1" localSheetId="0">#REF!</definedName>
    <definedName name="Tarif_Forfait_1">#REF!</definedName>
    <definedName name="Tarif_Forfait_10" localSheetId="2">#REF!</definedName>
    <definedName name="Tarif_Forfait_10" localSheetId="0">#REF!</definedName>
    <definedName name="Tarif_Forfait_10">#REF!</definedName>
    <definedName name="Tarif_Forfait_11" localSheetId="2">#REF!</definedName>
    <definedName name="Tarif_Forfait_11" localSheetId="0">#REF!</definedName>
    <definedName name="Tarif_Forfait_11">#REF!</definedName>
    <definedName name="Tarif_Forfait_12" localSheetId="2">#REF!</definedName>
    <definedName name="Tarif_Forfait_12" localSheetId="0">#REF!</definedName>
    <definedName name="Tarif_Forfait_12">#REF!</definedName>
    <definedName name="Tarif_Forfait_13" localSheetId="2">#REF!</definedName>
    <definedName name="Tarif_Forfait_13" localSheetId="0">#REF!</definedName>
    <definedName name="Tarif_Forfait_13">#REF!</definedName>
    <definedName name="Tarif_Forfait_14" localSheetId="2">#REF!</definedName>
    <definedName name="Tarif_Forfait_14" localSheetId="0">#REF!</definedName>
    <definedName name="Tarif_Forfait_14">#REF!</definedName>
    <definedName name="Tarif_Forfait_15" localSheetId="2">#REF!</definedName>
    <definedName name="Tarif_Forfait_15" localSheetId="0">#REF!</definedName>
    <definedName name="Tarif_Forfait_15">#REF!</definedName>
    <definedName name="Tarif_Forfait_2" localSheetId="2">#REF!</definedName>
    <definedName name="Tarif_Forfait_2" localSheetId="0">#REF!</definedName>
    <definedName name="Tarif_Forfait_2">#REF!</definedName>
    <definedName name="Tarif_Forfait_3" localSheetId="2">#REF!</definedName>
    <definedName name="Tarif_Forfait_3" localSheetId="0">#REF!</definedName>
    <definedName name="Tarif_Forfait_3">#REF!</definedName>
    <definedName name="Tarif_Forfait_4" localSheetId="2">#REF!</definedName>
    <definedName name="Tarif_Forfait_4" localSheetId="0">#REF!</definedName>
    <definedName name="Tarif_Forfait_4">#REF!</definedName>
    <definedName name="Tarif_Forfait_5" localSheetId="2">#REF!</definedName>
    <definedName name="Tarif_Forfait_5" localSheetId="0">#REF!</definedName>
    <definedName name="Tarif_Forfait_5">#REF!</definedName>
    <definedName name="Tarif_Forfait_6" localSheetId="2">#REF!</definedName>
    <definedName name="Tarif_Forfait_6" localSheetId="0">#REF!</definedName>
    <definedName name="Tarif_Forfait_6">#REF!</definedName>
    <definedName name="Tarif_Forfait_7" localSheetId="2">#REF!</definedName>
    <definedName name="Tarif_Forfait_7" localSheetId="0">#REF!</definedName>
    <definedName name="Tarif_Forfait_7">#REF!</definedName>
    <definedName name="Tarif_Forfait_8" localSheetId="2">#REF!</definedName>
    <definedName name="Tarif_Forfait_8" localSheetId="0">#REF!</definedName>
    <definedName name="Tarif_Forfait_8">#REF!</definedName>
    <definedName name="Tarif_Forfait_9" localSheetId="2">#REF!</definedName>
    <definedName name="Tarif_Forfait_9" localSheetId="0">#REF!</definedName>
    <definedName name="Tarif_Forfait_9">#REF!</definedName>
    <definedName name="tarinpac">'[86]Market hypotesis'!$A$130:$IV$130</definedName>
    <definedName name="tarinpbc">'[86]Market hypotesis'!$A$121:$IV$121</definedName>
    <definedName name="tarintac">'[86]Market hypotesis'!$A$129:$IV$129</definedName>
    <definedName name="tarintbc">'[86]Market hypotesis'!$A$120:$IV$120</definedName>
    <definedName name="tarjoiac">'[86]Market hypotesis'!$A$135:$IV$135</definedName>
    <definedName name="tarjoibc">'[86]Market hypotesis'!$A$126:$IV$126</definedName>
    <definedName name="tarlocac">'[86]Market hypotesis'!$A$132:$IV$132</definedName>
    <definedName name="tarlocbc">'[86]Market hypotesis'!$A$123:$IV$123</definedName>
    <definedName name="tarmobac">'[86]Market hypotesis'!$A$133:$IV$133</definedName>
    <definedName name="tarmobbc">'[86]Market hypotesis'!$A$124:$IV$124</definedName>
    <definedName name="tarproac">'[86]Market hypotesis'!$A$131:$IV$131</definedName>
    <definedName name="tarprobc">'[86]Market hypotesis'!$A$122:$IV$122</definedName>
    <definedName name="TAUX" localSheetId="2">[110]AMORTISSEMENT!#REF!</definedName>
    <definedName name="TAUX" localSheetId="0">[110]AMORTISSEMENT!#REF!</definedName>
    <definedName name="TAUX">[110]AMORTISSEMENT!#REF!</definedName>
    <definedName name="TAUX_MARGE" localSheetId="2">'[111]Darty P&amp;L NUM'!#REF!</definedName>
    <definedName name="TAUX_MARGE">'[111]Darty P&amp;L NUM'!#REF!</definedName>
    <definedName name="Tavola_Comunale_Query" localSheetId="2">#REF!</definedName>
    <definedName name="Tavola_Comunale_Query" localSheetId="0">#REF!</definedName>
    <definedName name="Tavola_Comunale_Query">#REF!</definedName>
    <definedName name="Tax" localSheetId="2">'[12]Balance-Post'!#REF!</definedName>
    <definedName name="Tax" localSheetId="0">'[12]Balance-Post'!#REF!</definedName>
    <definedName name="Tax">'[12]Balance-Post'!#REF!</definedName>
    <definedName name="Tax_Free_Dividend_Paid" localSheetId="2">[3]Main!#REF!</definedName>
    <definedName name="Tax_Free_Dividend_Paid">[3]Main!#REF!</definedName>
    <definedName name="TaxConso">[59]INPUT!$K$10</definedName>
    <definedName name="Taxes" localSheetId="2">[112]DCF!#REF!</definedName>
    <definedName name="Taxes" localSheetId="0">[112]DCF!#REF!</definedName>
    <definedName name="Taxes">[112]DCF!#REF!</definedName>
    <definedName name="TaxRate" localSheetId="2">'[12]Balance-Post'!#REF!</definedName>
    <definedName name="TaxRate">'[12]Balance-Post'!#REF!</definedName>
    <definedName name="TCELevebitda97" localSheetId="2">'[66]Cellular '!#REF!</definedName>
    <definedName name="TCELevebitda97">'[66]Cellular '!#REF!</definedName>
    <definedName name="TCELevebitda98" localSheetId="2">'[66]Cellular '!#REF!</definedName>
    <definedName name="TCELevebitda98">'[66]Cellular '!#REF!</definedName>
    <definedName name="TCELpe97" localSheetId="2">'[66]Cellular '!#REF!</definedName>
    <definedName name="TCELpe97">'[66]Cellular '!#REF!</definedName>
    <definedName name="TCELpe98" localSheetId="2">'[66]Cellular '!#REF!</definedName>
    <definedName name="TCELpe98">'[66]Cellular '!#REF!</definedName>
    <definedName name="TCELperpop" localSheetId="2">'[66]Cellular '!#REF!</definedName>
    <definedName name="TCELperpop">'[66]Cellular '!#REF!</definedName>
    <definedName name="TCELprice">'[66]Cellular '!$A$61</definedName>
    <definedName name="TCELrec">'[66]Cellular '!$A$63</definedName>
    <definedName name="TDevebitda97">'[9]Euro Fixed'!$K$70</definedName>
    <definedName name="TDpe97">'[9]Euro Fixed'!$H$70</definedName>
    <definedName name="TDperel97">'[9]Euro Fixed'!$I$70</definedName>
    <definedName name="TDprice">[9]Fixed!$A$70</definedName>
    <definedName name="TDrec">[9]Fixed!$A$72</definedName>
    <definedName name="TEFADR" localSheetId="2">'[9]Fixed ADRs'!#REF!</definedName>
    <definedName name="TEFADR">'[9]Fixed ADRs'!#REF!</definedName>
    <definedName name="TEFevebitda97">'[9]Euro Fixed'!$K$100</definedName>
    <definedName name="TEFevebitda98">'[9]Euro Fixed'!$K$101</definedName>
    <definedName name="TEFMCdol" localSheetId="2">'[9]Fixed ADRs'!#REF!</definedName>
    <definedName name="TEFMCdol" localSheetId="0">'[9]Fixed ADRs'!#REF!</definedName>
    <definedName name="TEFMCdol">'[9]Fixed ADRs'!#REF!</definedName>
    <definedName name="TEFpe97">'[9]Euro Fixed'!$H$100</definedName>
    <definedName name="TEFpe98">'[9]Euro Fixed'!$H$101</definedName>
    <definedName name="TEFperel97">'[9]Euro Fixed'!$I$100</definedName>
    <definedName name="TEFperel98">'[9]Euro Fixed'!$I$101</definedName>
    <definedName name="Tefprice">[9]Fixed!$A$100</definedName>
    <definedName name="Tefrec">[9]Fixed!$A$102</definedName>
    <definedName name="Tefy97">[9]Fixed!$O$100</definedName>
    <definedName name="Tefy98">[9]Fixed!$O$101</definedName>
    <definedName name="TELE_EV" localSheetId="2">#REF!</definedName>
    <definedName name="TELE_EV" localSheetId="0">#REF!</definedName>
    <definedName name="TELE_EV">#REF!</definedName>
    <definedName name="Telecelrec" localSheetId="2">'[66]Cellular '!#REF!</definedName>
    <definedName name="Telecelrec" localSheetId="0">'[66]Cellular '!#REF!</definedName>
    <definedName name="Telecelrec">'[66]Cellular '!#REF!</definedName>
    <definedName name="TERLB.TERLB" localSheetId="2">[75]!TERLB.TERLB</definedName>
    <definedName name="TERLB.TERLB">[75]!TERLB.TERLB</definedName>
    <definedName name="TERM_RATE">[12]Offer!$H$22</definedName>
    <definedName name="term_value" localSheetId="2">#REF!</definedName>
    <definedName name="term_value" localSheetId="0">#REF!</definedName>
    <definedName name="term_value">#REF!</definedName>
    <definedName name="term_year" localSheetId="2">#REF!</definedName>
    <definedName name="term_year" localSheetId="0">#REF!</definedName>
    <definedName name="term_year">#REF!</definedName>
    <definedName name="termination_cost_voice" localSheetId="2">#REF!</definedName>
    <definedName name="termination_cost_voice" localSheetId="0">#REF!</definedName>
    <definedName name="termination_cost_voice">#REF!</definedName>
    <definedName name="test" localSheetId="0" hidden="1">{#N/A,#N/A,FALSE,"F_Plan";#N/A,#N/A,FALSE,"Parameter"}</definedName>
    <definedName name="test" hidden="1">{#N/A,#N/A,FALSE,"F_Plan";#N/A,#N/A,FALSE,"Parameter"}</definedName>
    <definedName name="test_selected" localSheetId="2">#REF!</definedName>
    <definedName name="test_selected" localSheetId="0">#REF!</definedName>
    <definedName name="test_selected">#REF!</definedName>
    <definedName name="test1" localSheetId="0" hidden="1">{#N/A,#N/A,FALSE,"Umsatz";#N/A,#N/A,FALSE,"Base V.02";#N/A,#N/A,FALSE,"Charts"}</definedName>
    <definedName name="test1" hidden="1">{#N/A,#N/A,FALSE,"Umsatz";#N/A,#N/A,FALSE,"Base V.02";#N/A,#N/A,FALSE,"Charts"}</definedName>
    <definedName name="test2" localSheetId="0" hidden="1">{#N/A,#N/A,FALSE,"F_Plan";#N/A,#N/A,FALSE,"Parameter"}</definedName>
    <definedName name="test2" hidden="1">{#N/A,#N/A,FALSE,"F_Plan";#N/A,#N/A,FALSE,"Parameter"}</definedName>
    <definedName name="test3" localSheetId="0" hidden="1">{#N/A,#N/A,FALSE,"Umsatz";#N/A,#N/A,FALSE,"Base V.02";#N/A,#N/A,FALSE,"Charts"}</definedName>
    <definedName name="test3" hidden="1">{#N/A,#N/A,FALSE,"Umsatz";#N/A,#N/A,FALSE,"Base V.02";#N/A,#N/A,FALSE,"Charts"}</definedName>
    <definedName name="test4" localSheetId="0" hidden="1">{#N/A,#N/A,FALSE,"F_Plan";#N/A,#N/A,FALSE,"Parameter"}</definedName>
    <definedName name="test4" hidden="1">{#N/A,#N/A,FALSE,"F_Plan";#N/A,#N/A,FALSE,"Parameter"}</definedName>
    <definedName name="TestAdd">"Test RefersTo1"</definedName>
    <definedName name="tests" localSheetId="0" hidden="1">{#N/A,#N/A,FALSE,"F_Plan";#N/A,#N/A,FALSE,"Parameter"}</definedName>
    <definedName name="tests" hidden="1">{#N/A,#N/A,FALSE,"F_Plan";#N/A,#N/A,FALSE,"Parameter"}</definedName>
    <definedName name="testv2" localSheetId="0" hidden="1">{#N/A,#N/A,FALSE,"F_Plan";#N/A,#N/A,FALSE,"Parameter"}</definedName>
    <definedName name="testv2" hidden="1">{#N/A,#N/A,FALSE,"F_Plan";#N/A,#N/A,FALSE,"Parameter"}</definedName>
    <definedName name="testv3" localSheetId="0" hidden="1">{#N/A,#N/A,FALSE,"Umsatz";#N/A,#N/A,FALSE,"Base V.02";#N/A,#N/A,FALSE,"Charts"}</definedName>
    <definedName name="testv3" hidden="1">{#N/A,#N/A,FALSE,"Umsatz";#N/A,#N/A,FALSE,"Base V.02";#N/A,#N/A,FALSE,"Charts"}</definedName>
    <definedName name="testv4" localSheetId="0" hidden="1">{#N/A,#N/A,FALSE,"F_Plan";#N/A,#N/A,FALSE,"Parameter"}</definedName>
    <definedName name="testv4" hidden="1">{#N/A,#N/A,FALSE,"F_Plan";#N/A,#N/A,FALSE,"Parameter"}</definedName>
    <definedName name="testv5" localSheetId="0" hidden="1">{#N/A,#N/A,FALSE,"Umsatz";#N/A,#N/A,FALSE,"Base V.02";#N/A,#N/A,FALSE,"Charts"}</definedName>
    <definedName name="testv5" hidden="1">{#N/A,#N/A,FALSE,"Umsatz";#N/A,#N/A,FALSE,"Base V.02";#N/A,#N/A,FALSE,"Charts"}</definedName>
    <definedName name="TIADRratio" localSheetId="2">'[9]Fixed ADRs'!#REF!</definedName>
    <definedName name="TIADRratio">'[9]Fixed ADRs'!#REF!</definedName>
    <definedName name="Ticker" localSheetId="2">#REF!</definedName>
    <definedName name="Ticker" localSheetId="0">#REF!</definedName>
    <definedName name="Ticker">#REF!</definedName>
    <definedName name="tim_mkt_cap" localSheetId="2">'[66]Cellular '!#REF!</definedName>
    <definedName name="tim_mkt_cap" localSheetId="0">'[66]Cellular '!#REF!</definedName>
    <definedName name="tim_mkt_cap">'[66]Cellular '!#REF!</definedName>
    <definedName name="TIMevebitda97" localSheetId="2">'[66]Cellular '!#REF!</definedName>
    <definedName name="TIMevebitda97">'[66]Cellular '!#REF!</definedName>
    <definedName name="TIMevebitda98" localSheetId="2">'[66]Cellular '!#REF!</definedName>
    <definedName name="TIMevebitda98">'[66]Cellular '!#REF!</definedName>
    <definedName name="TIMpe97" localSheetId="2">'[66]Cellular '!#REF!</definedName>
    <definedName name="TIMpe97">'[66]Cellular '!#REF!</definedName>
    <definedName name="TIMpe98" localSheetId="2">'[66]Cellular '!#REF!</definedName>
    <definedName name="TIMpe98">'[66]Cellular '!#REF!</definedName>
    <definedName name="TIMperpop" localSheetId="2">'[66]Cellular '!#REF!</definedName>
    <definedName name="TIMperpop">'[66]Cellular '!#REF!</definedName>
    <definedName name="TIMprice">'[66]Cellular '!$A$39</definedName>
    <definedName name="TIMrec">'[66]Cellular '!$A$41</definedName>
    <definedName name="TIPE97" localSheetId="2">[9]Fixed!#REF!</definedName>
    <definedName name="TIPE97">[9]Fixed!#REF!</definedName>
    <definedName name="TIPE98" localSheetId="2">[9]Fixed!#REF!</definedName>
    <definedName name="TIPE98">[9]Fixed!#REF!</definedName>
    <definedName name="TIPERel97" localSheetId="2">[9]Fixed!#REF!</definedName>
    <definedName name="TIPERel97">[9]Fixed!#REF!</definedName>
    <definedName name="TIPERel98" localSheetId="2">[9]Fixed!#REF!</definedName>
    <definedName name="TIPERel98">[9]Fixed!#REF!</definedName>
    <definedName name="TIprice" localSheetId="2">[9]Fixed!#REF!</definedName>
    <definedName name="TIprice">[9]Fixed!#REF!</definedName>
    <definedName name="TIrec" localSheetId="2">[9]Fixed!#REF!</definedName>
    <definedName name="TIrec">[9]Fixed!#REF!</definedName>
    <definedName name="Title_Day" localSheetId="2">#REF!</definedName>
    <definedName name="Title_Day" localSheetId="0">#REF!</definedName>
    <definedName name="Title_Day">#REF!</definedName>
    <definedName name="Title_Month" localSheetId="2">#REF!</definedName>
    <definedName name="Title_Month" localSheetId="0">#REF!</definedName>
    <definedName name="Title_Month">#REF!</definedName>
    <definedName name="TITLE_P" localSheetId="2">#REF!</definedName>
    <definedName name="TITLE_P" localSheetId="0">#REF!</definedName>
    <definedName name="TITLE_P">#REF!</definedName>
    <definedName name="Title_Today" localSheetId="2">#REF!</definedName>
    <definedName name="Title_Today" localSheetId="0">#REF!</definedName>
    <definedName name="Title_Today">#REF!</definedName>
    <definedName name="tlarate" localSheetId="2">[88]Income!#REF!</definedName>
    <definedName name="tlarate" localSheetId="0">[88]Income!#REF!</definedName>
    <definedName name="tlarate">[88]Income!#REF!</definedName>
    <definedName name="totaaccpaycodi" localSheetId="2">#REF!</definedName>
    <definedName name="totaaccpaycodi" localSheetId="0">#REF!</definedName>
    <definedName name="totaaccpaycodi">#REF!</definedName>
    <definedName name="Total_96" localSheetId="2">'[12]Cashflow-Pre'!#REF!</definedName>
    <definedName name="Total_96" localSheetId="0">'[12]Cashflow-Pre'!#REF!</definedName>
    <definedName name="Total_96">'[12]Cashflow-Pre'!#REF!</definedName>
    <definedName name="Total_97" localSheetId="2">'[12]Cashflow-Pre'!#REF!</definedName>
    <definedName name="Total_97">'[12]Cashflow-Pre'!#REF!</definedName>
    <definedName name="Total_98" localSheetId="2">'[12]Cashflow-Pre'!#REF!</definedName>
    <definedName name="Total_98">'[12]Cashflow-Pre'!#REF!</definedName>
    <definedName name="total_bill_expense" localSheetId="2">'[12]Cashflow-Pre'!#REF!</definedName>
    <definedName name="total_bill_expense">'[12]Cashflow-Pre'!#REF!</definedName>
    <definedName name="Total_Cost_per_Staff" localSheetId="2">'[12]Cashflow-Pre'!#REF!</definedName>
    <definedName name="Total_Cost_per_Staff">'[12]Cashflow-Pre'!#REF!</definedName>
    <definedName name="Total_Gen_Admin" localSheetId="2">'[12]Cashflow-Pre'!#REF!</definedName>
    <definedName name="Total_Gen_Admin">'[12]Cashflow-Pre'!#REF!</definedName>
    <definedName name="Total_MM" localSheetId="2">'[12]Cashflow-Pre'!#REF!</definedName>
    <definedName name="Total_MM">'[12]Cashflow-Pre'!#REF!</definedName>
    <definedName name="Total_Number_of_Lines" localSheetId="2">'[12]P&amp;L-Pre'!#REF!</definedName>
    <definedName name="Total_Number_of_Lines">'[12]P&amp;L-Pre'!#REF!</definedName>
    <definedName name="Total_op_ex" localSheetId="2">'[12]Cashflow-Pre'!#REF!</definedName>
    <definedName name="Total_op_ex">'[12]Cashflow-Pre'!#REF!</definedName>
    <definedName name="Total_Other_Op_Ex" localSheetId="2">'[12]Cashflow-Pre'!#REF!</definedName>
    <definedName name="Total_Other_Op_Ex">'[12]Cashflow-Pre'!#REF!</definedName>
    <definedName name="Total_Res_Usage_Rev_per_line" localSheetId="2">'[12]Cashflow-Post'!#REF!</definedName>
    <definedName name="Total_Res_Usage_Rev_per_line">'[12]Cashflow-Post'!#REF!</definedName>
    <definedName name="Total_Staff_Costs" localSheetId="2">'[12]Cashflow-Pre'!#REF!</definedName>
    <definedName name="Total_Staff_Costs">'[12]Cashflow-Pre'!#REF!</definedName>
    <definedName name="Total_VAS_Revenue" localSheetId="2">'[12]Cashflow-Post'!#REF!</definedName>
    <definedName name="Total_VAS_Revenue">'[12]Cashflow-Post'!#REF!</definedName>
    <definedName name="TotalAccPay" localSheetId="2">'[33]Statistics France'!#REF!</definedName>
    <definedName name="TotalAccPay">'[33]Statistics France'!#REF!</definedName>
    <definedName name="totalaccpayconso">'[35]STAT BRU'!$A$930:$IV$930</definedName>
    <definedName name="totalaccpayev" localSheetId="2">#REF!</definedName>
    <definedName name="totalaccpayev" localSheetId="0">#REF!</definedName>
    <definedName name="totalaccpayev">#REF!</definedName>
    <definedName name="totalaccpayev2" localSheetId="2">#REF!</definedName>
    <definedName name="totalaccpayev2" localSheetId="0">#REF!</definedName>
    <definedName name="totalaccpayev2">#REF!</definedName>
    <definedName name="totalaccpayevconso" localSheetId="2">#REF!</definedName>
    <definedName name="totalaccpayevconso" localSheetId="0">#REF!</definedName>
    <definedName name="totalaccpayevconso">#REF!</definedName>
    <definedName name="TotalAccRec" localSheetId="2">'[33]Statistics France'!#REF!</definedName>
    <definedName name="TotalAccRec" localSheetId="0">'[33]Statistics France'!#REF!</definedName>
    <definedName name="TotalAccRec">'[33]Statistics France'!#REF!</definedName>
    <definedName name="totalaccrec2">'[34]STAT BRU'!$A$927:$IV$927</definedName>
    <definedName name="totalaccreccodi" localSheetId="2">#REF!</definedName>
    <definedName name="totalaccreccodi" localSheetId="0">#REF!</definedName>
    <definedName name="totalaccreccodi">#REF!</definedName>
    <definedName name="totalaccrecconso">'[35]STAT BRU'!$A$927:$IV$927</definedName>
    <definedName name="totalaccrecev" localSheetId="2">#REF!</definedName>
    <definedName name="totalaccrecev" localSheetId="0">#REF!</definedName>
    <definedName name="totalaccrecev">#REF!</definedName>
    <definedName name="totalaccrecev2" localSheetId="2">#REF!</definedName>
    <definedName name="totalaccrecev2" localSheetId="0">#REF!</definedName>
    <definedName name="totalaccrecev2">#REF!</definedName>
    <definedName name="totalaccrecevconso" localSheetId="2">#REF!</definedName>
    <definedName name="totalaccrecevconso" localSheetId="0">#REF!</definedName>
    <definedName name="totalaccrecevconso">#REF!</definedName>
    <definedName name="TotalCapex" localSheetId="2">'[33]Statistics France'!#REF!</definedName>
    <definedName name="TotalCapex" localSheetId="0">'[33]Statistics France'!#REF!</definedName>
    <definedName name="TotalCapex">'[33]Statistics France'!#REF!</definedName>
    <definedName name="totalcapex2">'[34]STAT BRU'!$A$762:$IV$762</definedName>
    <definedName name="totalcapexbur" localSheetId="2">#REF!</definedName>
    <definedName name="totalcapexbur" localSheetId="0">#REF!</definedName>
    <definedName name="totalcapexbur">#REF!</definedName>
    <definedName name="totalcapexbur2">'[34]STAT A1'!$A$762:$IV$762</definedName>
    <definedName name="totalcapexburconso" localSheetId="2">#REF!</definedName>
    <definedName name="totalcapexburconso" localSheetId="0">#REF!</definedName>
    <definedName name="totalcapexburconso">#REF!</definedName>
    <definedName name="totalcapexcodi" localSheetId="2">#REF!</definedName>
    <definedName name="totalcapexcodi" localSheetId="0">#REF!</definedName>
    <definedName name="totalcapexcodi">#REF!</definedName>
    <definedName name="totalcapexconso">'[35]STAT BRU'!$A$762:$IV$762</definedName>
    <definedName name="totalcapexev" localSheetId="2">#REF!</definedName>
    <definedName name="totalcapexev" localSheetId="0">#REF!</definedName>
    <definedName name="totalcapexev">#REF!</definedName>
    <definedName name="totalcapexev2" localSheetId="2">#REF!</definedName>
    <definedName name="totalcapexev2" localSheetId="0">#REF!</definedName>
    <definedName name="totalcapexev2">#REF!</definedName>
    <definedName name="totalcapexevconso" localSheetId="2">#REF!</definedName>
    <definedName name="totalcapexevconso" localSheetId="0">#REF!</definedName>
    <definedName name="totalcapexevconso">#REF!</definedName>
    <definedName name="TotalDecodersExp" localSheetId="2">[48]PLAN!#REF!</definedName>
    <definedName name="TotalDecodersExp" localSheetId="0">[48]PLAN!#REF!</definedName>
    <definedName name="TotalDecodersExp">[48]PLAN!#REF!</definedName>
    <definedName name="TotalDepreciation" localSheetId="2">'[33]Statistics France'!#REF!</definedName>
    <definedName name="TotalDepreciation">'[33]Statistics France'!#REF!</definedName>
    <definedName name="totaldepreciation2">'[34]STAT BRU'!$A$921:$IV$921</definedName>
    <definedName name="totaldepreciationcodi" localSheetId="2">#REF!</definedName>
    <definedName name="totaldepreciationcodi" localSheetId="0">#REF!</definedName>
    <definedName name="totaldepreciationcodi">#REF!</definedName>
    <definedName name="totaldepreciationconso">'[35]STAT BRU'!$A$921:$IV$921</definedName>
    <definedName name="totaldepreciationev" localSheetId="2">#REF!</definedName>
    <definedName name="totaldepreciationev" localSheetId="0">#REF!</definedName>
    <definedName name="totaldepreciationev">#REF!</definedName>
    <definedName name="totaldepreciationev2" localSheetId="2">#REF!</definedName>
    <definedName name="totaldepreciationev2" localSheetId="0">#REF!</definedName>
    <definedName name="totaldepreciationev2">#REF!</definedName>
    <definedName name="totaldepreciationevcons" localSheetId="2">#REF!</definedName>
    <definedName name="totaldepreciationevcons" localSheetId="0">#REF!</definedName>
    <definedName name="totaldepreciationevcons">#REF!</definedName>
    <definedName name="totalgross" localSheetId="2">[7]Model!#REF!</definedName>
    <definedName name="totalgross" localSheetId="0">[7]Model!#REF!</definedName>
    <definedName name="totalgross">[7]Model!#REF!</definedName>
    <definedName name="TotalHeadOffice" localSheetId="2">[48]PLAN!#REF!</definedName>
    <definedName name="TotalHeadOffice">[48]PLAN!#REF!</definedName>
    <definedName name="TotalInventory" localSheetId="2">'[33]Statistics France'!#REF!</definedName>
    <definedName name="TotalInventory">'[33]Statistics France'!#REF!</definedName>
    <definedName name="totalinventorycodi" localSheetId="2">#REF!</definedName>
    <definedName name="totalinventorycodi" localSheetId="0">#REF!</definedName>
    <definedName name="totalinventorycodi">#REF!</definedName>
    <definedName name="totalinventoryconso" localSheetId="2">'[35]STAT BRU'!#REF!</definedName>
    <definedName name="totalinventoryconso" localSheetId="0">'[35]STAT BRU'!#REF!</definedName>
    <definedName name="totalinventoryconso">'[35]STAT BRU'!#REF!</definedName>
    <definedName name="totalinventoryev" localSheetId="2">#REF!</definedName>
    <definedName name="totalinventoryev" localSheetId="0">#REF!</definedName>
    <definedName name="totalinventoryev">#REF!</definedName>
    <definedName name="totalinventoryev2" localSheetId="2">#REF!</definedName>
    <definedName name="totalinventoryev2" localSheetId="0">#REF!</definedName>
    <definedName name="totalinventoryev2">#REF!</definedName>
    <definedName name="totalinventoryevconso" localSheetId="2">#REF!</definedName>
    <definedName name="totalinventoryevconso" localSheetId="0">#REF!</definedName>
    <definedName name="totalinventoryevconso">#REF!</definedName>
    <definedName name="totalinvestory2" localSheetId="2">'[34]STAT BRU'!#REF!</definedName>
    <definedName name="totalinvestory2" localSheetId="0">'[34]STAT BRU'!#REF!</definedName>
    <definedName name="totalinvestory2">'[34]STAT BRU'!#REF!</definedName>
    <definedName name="TotSubs00">[70]Asumptions!$C$4</definedName>
    <definedName name="TP_line_city" localSheetId="2">#REF!</definedName>
    <definedName name="TP_line_city" localSheetId="0">#REF!</definedName>
    <definedName name="TP_line_city">#REF!</definedName>
    <definedName name="TP_price_call" localSheetId="2">#REF!</definedName>
    <definedName name="TP_price_call" localSheetId="0">#REF!</definedName>
    <definedName name="TP_price_call">#REF!</definedName>
    <definedName name="TP_traff_line" localSheetId="2">#REF!</definedName>
    <definedName name="TP_traff_line" localSheetId="0">#REF!</definedName>
    <definedName name="TP_traff_line">#REF!</definedName>
    <definedName name="TR_1" localSheetId="2">#REF!</definedName>
    <definedName name="TR_1" localSheetId="0">#REF!</definedName>
    <definedName name="TR_1">#REF!</definedName>
    <definedName name="TR_10" localSheetId="2">#REF!</definedName>
    <definedName name="TR_10" localSheetId="0">#REF!</definedName>
    <definedName name="TR_10">#REF!</definedName>
    <definedName name="TR_2" localSheetId="2">#REF!</definedName>
    <definedName name="TR_2" localSheetId="0">#REF!</definedName>
    <definedName name="TR_2">#REF!</definedName>
    <definedName name="TR_3" localSheetId="2">#REF!</definedName>
    <definedName name="TR_3" localSheetId="0">#REF!</definedName>
    <definedName name="TR_3">#REF!</definedName>
    <definedName name="TR_4" localSheetId="2">#REF!</definedName>
    <definedName name="TR_4" localSheetId="0">#REF!</definedName>
    <definedName name="TR_4">#REF!</definedName>
    <definedName name="TR_5" localSheetId="2">#REF!</definedName>
    <definedName name="TR_5" localSheetId="0">#REF!</definedName>
    <definedName name="TR_5">#REF!</definedName>
    <definedName name="TR_6" localSheetId="2">#REF!</definedName>
    <definedName name="TR_6" localSheetId="0">#REF!</definedName>
    <definedName name="TR_6">#REF!</definedName>
    <definedName name="TR_7" localSheetId="2">#REF!</definedName>
    <definedName name="TR_7" localSheetId="0">#REF!</definedName>
    <definedName name="TR_7">#REF!</definedName>
    <definedName name="TR_8" localSheetId="2">#REF!</definedName>
    <definedName name="TR_8" localSheetId="0">#REF!</definedName>
    <definedName name="TR_8">#REF!</definedName>
    <definedName name="TR_9" localSheetId="2">#REF!</definedName>
    <definedName name="TR_9" localSheetId="0">#REF!</definedName>
    <definedName name="TR_9">#REF!</definedName>
    <definedName name="trainpac">'[86]Market hypotesis'!$A$90:$IV$90</definedName>
    <definedName name="trainpbc">'[86]Market hypotesis'!$A$82:$IV$82</definedName>
    <definedName name="traintac">'[86]Market hypotesis'!$A$89:$IV$89</definedName>
    <definedName name="traintbc">'[86]Market hypotesis'!$A$81:$IV$81</definedName>
    <definedName name="tralocac">'[86]Market hypotesis'!$A$92:$IV$92</definedName>
    <definedName name="tralocbc">'[86]Market hypotesis'!$A$84:$IV$84</definedName>
    <definedName name="tramobac">'[86]Market hypotesis'!$A$93:$IV$93</definedName>
    <definedName name="tramobbc">'[86]Market hypotesis'!$A$85:$IV$85</definedName>
    <definedName name="TrancheA_RepaymentSchedule_Amena" localSheetId="2">#REF!</definedName>
    <definedName name="TrancheA_RepaymentSchedule_Amena" localSheetId="0">#REF!</definedName>
    <definedName name="TrancheA_RepaymentSchedule_Amena">#REF!</definedName>
    <definedName name="TrancheA_RepaymentSchedule_AunaGroup" localSheetId="2">#REF!</definedName>
    <definedName name="TrancheA_RepaymentSchedule_AunaGroup" localSheetId="0">#REF!</definedName>
    <definedName name="TrancheA_RepaymentSchedule_AunaGroup">#REF!</definedName>
    <definedName name="TrancheA_RepaymentSchedule_AunaTLC" localSheetId="2">#REF!</definedName>
    <definedName name="TrancheA_RepaymentSchedule_AunaTLC" localSheetId="0">#REF!</definedName>
    <definedName name="TrancheA_RepaymentSchedule_AunaTLC">#REF!</definedName>
    <definedName name="Transfer_charge" localSheetId="2">#REF!</definedName>
    <definedName name="Transfer_charge" localSheetId="0">#REF!</definedName>
    <definedName name="Transfer_charge">#REF!</definedName>
    <definedName name="traproac">'[86]Market hypotesis'!$A$91:$IV$91</definedName>
    <definedName name="traprobc">'[86]Market hypotesis'!$A$83:$IV$83</definedName>
    <definedName name="TrYear" localSheetId="2">#REF!</definedName>
    <definedName name="TrYear" localSheetId="0">#REF!</definedName>
    <definedName name="TrYear">#REF!</definedName>
    <definedName name="TrYr" localSheetId="2">'[81]Sources &amp; Uses'!#REF!</definedName>
    <definedName name="TrYr" localSheetId="0">'[81]Sources &amp; Uses'!#REF!</definedName>
    <definedName name="TrYr">'[81]Sources &amp; Uses'!#REF!</definedName>
    <definedName name="tt" localSheetId="0" hidden="1">{#N/A,#N/A,FALSE,"655.755";#N/A,#N/A,FALSE,"661500";#N/A,#N/A,FALSE,"681500";#N/A,#N/A,FALSE,"686500";#N/A,#N/A,FALSE,"68662.";#N/A,#N/A,FALSE,"687500";#N/A,#N/A,FALSE,"7631.";#N/A,#N/A,FALSE,"771."}</definedName>
    <definedName name="tt" hidden="1">{#N/A,#N/A,FALSE,"655.755";#N/A,#N/A,FALSE,"661500";#N/A,#N/A,FALSE,"681500";#N/A,#N/A,FALSE,"686500";#N/A,#N/A,FALSE,"68662.";#N/A,#N/A,FALSE,"687500";#N/A,#N/A,FALSE,"7631.";#N/A,#N/A,FALSE,"771."}</definedName>
    <definedName name="TVA20LUX">'[16]STATS LUX 2008'!$A$10:$IV$10</definedName>
    <definedName name="TWTrec" localSheetId="2">#REF!</definedName>
    <definedName name="TWTrec" localSheetId="0">#REF!</definedName>
    <definedName name="TWTrec">#REF!</definedName>
    <definedName name="TxAugment" localSheetId="2">#REF!</definedName>
    <definedName name="TxAugment" localSheetId="0">#REF!</definedName>
    <definedName name="TxAugment">#REF!</definedName>
    <definedName name="TxBonus" localSheetId="2">#REF!</definedName>
    <definedName name="TxBonus" localSheetId="0">#REF!</definedName>
    <definedName name="TxBonus">#REF!</definedName>
    <definedName name="TxBonusMKT" localSheetId="2">#REF!</definedName>
    <definedName name="TxBonusMKT" localSheetId="0">#REF!</definedName>
    <definedName name="TxBonusMKT">#REF!</definedName>
    <definedName name="TxComm" localSheetId="2">#REF!</definedName>
    <definedName name="TxComm" localSheetId="0">#REF!</definedName>
    <definedName name="TxComm">#REF!</definedName>
    <definedName name="TxCS" localSheetId="2">#REF!</definedName>
    <definedName name="TxCS" localSheetId="0">#REF!</definedName>
    <definedName name="TxCS">#REF!</definedName>
    <definedName name="TxHiring" localSheetId="2">#REF!</definedName>
    <definedName name="TxHiring" localSheetId="0">#REF!</definedName>
    <definedName name="TxHiring">#REF!</definedName>
    <definedName name="TxRate">[70]Asumptions!$C$3</definedName>
    <definedName name="TYPE_VENTE" localSheetId="2">#REF!</definedName>
    <definedName name="TYPE_VENTE" localSheetId="0">#REF!</definedName>
    <definedName name="TYPE_VENTE">#REF!</definedName>
    <definedName name="TYPE_VENTE2" localSheetId="2">#REF!</definedName>
    <definedName name="TYPE_VENTE2" localSheetId="0">#REF!</definedName>
    <definedName name="TYPE_VENTE2">#REF!</definedName>
    <definedName name="U" localSheetId="2">'[25]Fleet &amp; Costs'!#REF!</definedName>
    <definedName name="U" localSheetId="0">'[25]Fleet &amp; Costs'!#REF!</definedName>
    <definedName name="U">'[25]Fleet &amp; Costs'!#REF!</definedName>
    <definedName name="ufcf96" localSheetId="2">#REF!</definedName>
    <definedName name="ufcf96" localSheetId="0">#REF!</definedName>
    <definedName name="ufcf96">#REF!</definedName>
    <definedName name="ufcf97" localSheetId="2">#REF!</definedName>
    <definedName name="ufcf97" localSheetId="0">#REF!</definedName>
    <definedName name="ufcf97">#REF!</definedName>
    <definedName name="ufcf98" localSheetId="2">#REF!</definedName>
    <definedName name="ufcf98" localSheetId="0">#REF!</definedName>
    <definedName name="ufcf98">#REF!</definedName>
    <definedName name="ufcf99" localSheetId="2">#REF!</definedName>
    <definedName name="ufcf99" localSheetId="0">#REF!</definedName>
    <definedName name="ufcf99">#REF!</definedName>
    <definedName name="uhg" localSheetId="2">#REF!</definedName>
    <definedName name="uhg" localSheetId="0">#REF!</definedName>
    <definedName name="uhg">#REF!</definedName>
    <definedName name="uk">[59]INPUT!$E$8</definedName>
    <definedName name="UNIDADES_TEXTO">'[113]HIPOTESIS FINANCIERAS'!$C$42</definedName>
    <definedName name="unit" localSheetId="2">#REF!</definedName>
    <definedName name="unit" localSheetId="0">#REF!</definedName>
    <definedName name="unit">#REF!</definedName>
    <definedName name="UNITSCODES" localSheetId="2">#REF!</definedName>
    <definedName name="UNITSCODES" localSheetId="0">#REF!</definedName>
    <definedName name="UNITSCODES">#REF!</definedName>
    <definedName name="unlev_fcf_rate" localSheetId="2">#REF!</definedName>
    <definedName name="unlev_fcf_rate" localSheetId="0">#REF!</definedName>
    <definedName name="unlev_fcf_rate">#REF!</definedName>
    <definedName name="UNPROTECT">'[12]Cashflow-Pre'!$M$1</definedName>
    <definedName name="UNPROTWORKS" localSheetId="2">#REF!</definedName>
    <definedName name="UNPROTWORKS" localSheetId="0">#REF!</definedName>
    <definedName name="UNPROTWORKS">#REF!</definedName>
    <definedName name="USDRATE">'[39]Inflation &amp; Currency'!$H$24:$W$24</definedName>
    <definedName name="Uses_DebtValue" localSheetId="2">#REF!</definedName>
    <definedName name="Uses_DebtValue" localSheetId="0">#REF!</definedName>
    <definedName name="Uses_DebtValue">#REF!</definedName>
    <definedName name="Uses_EquityValue" localSheetId="2">#REF!</definedName>
    <definedName name="Uses_EquityValue" localSheetId="0">#REF!</definedName>
    <definedName name="Uses_EquityValue">#REF!</definedName>
    <definedName name="usinc" localSheetId="2">#REF!</definedName>
    <definedName name="usinc" localSheetId="0">#REF!</definedName>
    <definedName name="usinc">#REF!</definedName>
    <definedName name="USINFLATION">'[39]Inflation &amp; Currency'!$H$14:$W$14</definedName>
    <definedName name="using.MVNE" localSheetId="2">#REF!</definedName>
    <definedName name="using.MVNE" localSheetId="0">#REF!</definedName>
    <definedName name="using.MVNE">#REF!</definedName>
    <definedName name="uuu" localSheetId="2">#REF!</definedName>
    <definedName name="uuu" localSheetId="0">#REF!</definedName>
    <definedName name="uuu">#REF!</definedName>
    <definedName name="uuuuttt" localSheetId="2">#REF!</definedName>
    <definedName name="uuuuttt" localSheetId="0">#REF!</definedName>
    <definedName name="uuuuttt">#REF!</definedName>
    <definedName name="uuuuuuuu" localSheetId="2">#REF!</definedName>
    <definedName name="uuuuuuuu" localSheetId="0">#REF!</definedName>
    <definedName name="uuuuuuuu">#REF!</definedName>
    <definedName name="V" localSheetId="2">#REF!</definedName>
    <definedName name="V" localSheetId="0">#REF!</definedName>
    <definedName name="V">#REF!</definedName>
    <definedName name="v_ecpf">[114]R01!$E$31,[114]R01!$E$33</definedName>
    <definedName name="v_rapA221">'[114]A22-1'!$E$9:$E$22,'[114]A22-1'!$E$32:$E$47</definedName>
    <definedName name="v_rapA222">'[114]A22-2'!$E$8:$E$15,'[114]A22-2'!$E$23:$E$30</definedName>
    <definedName name="v_vncea26div">[114]A38!$H$11:$I$11,[114]A38!$H$20:$I$41</definedName>
    <definedName name="ValuationYear" localSheetId="2">[60]DCF_10!#REF!</definedName>
    <definedName name="ValuationYear">[60]DCF_10!#REF!</definedName>
    <definedName name="value">3</definedName>
    <definedName name="value_date" localSheetId="2">#REF!</definedName>
    <definedName name="value_date" localSheetId="0">#REF!</definedName>
    <definedName name="value_date">#REF!</definedName>
    <definedName name="Variable__switching" localSheetId="2">'[12]P&amp;L-Pre'!#REF!</definedName>
    <definedName name="Variable__switching" localSheetId="0">'[12]P&amp;L-Pre'!#REF!</definedName>
    <definedName name="Variable__switching">'[12]P&amp;L-Pre'!#REF!</definedName>
    <definedName name="Variable_cost_per_line" localSheetId="2">'[12]P&amp;L-Pre'!#REF!</definedName>
    <definedName name="Variable_cost_per_line">'[12]P&amp;L-Pre'!#REF!</definedName>
    <definedName name="VAT_facility_committed">[85]Assumption!$B$39</definedName>
    <definedName name="VATGENERAL">'[39]INPUT-AREA'!$H$57</definedName>
    <definedName name="VATTARRIFS">'[39]INPUT-AREA'!$H$56</definedName>
    <definedName name="VehiclesAddedReplace" localSheetId="2">[48]PLAN!#REF!</definedName>
    <definedName name="VehiclesAddedReplace" localSheetId="0">[48]PLAN!#REF!</definedName>
    <definedName name="VehiclesAddedReplace">[48]PLAN!#REF!</definedName>
    <definedName name="VehiclesAddedStaff" localSheetId="2">[48]PLAN!#REF!</definedName>
    <definedName name="VehiclesAddedStaff">[48]PLAN!#REF!</definedName>
    <definedName name="VENDEURS" localSheetId="2">#REF!</definedName>
    <definedName name="VENDEURS" localSheetId="0">#REF!</definedName>
    <definedName name="VENDEURS">#REF!</definedName>
    <definedName name="Verizon_Discount" localSheetId="2">#REF!</definedName>
    <definedName name="Verizon_Discount" localSheetId="0">#REF!</definedName>
    <definedName name="Verizon_Discount">#REF!</definedName>
    <definedName name="VERSION" localSheetId="2">#REF!</definedName>
    <definedName name="VERSION" localSheetId="0">#REF!</definedName>
    <definedName name="VERSION">#REF!</definedName>
    <definedName name="versionno">1</definedName>
    <definedName name="VODADR" localSheetId="2">'[9]Fixed ADRs'!#REF!</definedName>
    <definedName name="VODADR" localSheetId="0">'[9]Fixed ADRs'!#REF!</definedName>
    <definedName name="VODADR">'[9]Fixed ADRs'!#REF!</definedName>
    <definedName name="VODevebitda98">'[66]Cellular '!$K$29</definedName>
    <definedName name="VODevebitda99">'[66]Cellular '!$K$30</definedName>
    <definedName name="Vodgrperpop">'[66]Cellular '!$A$9</definedName>
    <definedName name="VODprice">'[66]Cellular '!$A$29</definedName>
    <definedName name="VODrec">'[66]Cellular '!$A$31</definedName>
    <definedName name="Voice_revenues" localSheetId="2">#REF!</definedName>
    <definedName name="Voice_revenues" localSheetId="0">#REF!</definedName>
    <definedName name="Voice_revenues">#REF!</definedName>
    <definedName name="Voix_Hors_Forfait_1" localSheetId="2">#REF!</definedName>
    <definedName name="Voix_Hors_Forfait_1" localSheetId="0">#REF!</definedName>
    <definedName name="Voix_Hors_Forfait_1">#REF!</definedName>
    <definedName name="Voix_Hors_Forfait_10" localSheetId="2">#REF!</definedName>
    <definedName name="Voix_Hors_Forfait_10" localSheetId="0">#REF!</definedName>
    <definedName name="Voix_Hors_Forfait_10">#REF!</definedName>
    <definedName name="Voix_Hors_Forfait_11" localSheetId="2">#REF!</definedName>
    <definedName name="Voix_Hors_Forfait_11" localSheetId="0">#REF!</definedName>
    <definedName name="Voix_Hors_Forfait_11">#REF!</definedName>
    <definedName name="Voix_Hors_Forfait_12" localSheetId="2">#REF!</definedName>
    <definedName name="Voix_Hors_Forfait_12" localSheetId="0">#REF!</definedName>
    <definedName name="Voix_Hors_Forfait_12">#REF!</definedName>
    <definedName name="Voix_Hors_Forfait_13" localSheetId="2">#REF!</definedName>
    <definedName name="Voix_Hors_Forfait_13" localSheetId="0">#REF!</definedName>
    <definedName name="Voix_Hors_Forfait_13">#REF!</definedName>
    <definedName name="Voix_Hors_Forfait_14" localSheetId="2">#REF!</definedName>
    <definedName name="Voix_Hors_Forfait_14" localSheetId="0">#REF!</definedName>
    <definedName name="Voix_Hors_Forfait_14">#REF!</definedName>
    <definedName name="Voix_Hors_Forfait_15" localSheetId="2">#REF!</definedName>
    <definedName name="Voix_Hors_Forfait_15" localSheetId="0">#REF!</definedName>
    <definedName name="Voix_Hors_Forfait_15">#REF!</definedName>
    <definedName name="Voix_Hors_Forfait_2" localSheetId="2">#REF!</definedName>
    <definedName name="Voix_Hors_Forfait_2" localSheetId="0">#REF!</definedName>
    <definedName name="Voix_Hors_Forfait_2">#REF!</definedName>
    <definedName name="Voix_Hors_Forfait_3" localSheetId="2">#REF!</definedName>
    <definedName name="Voix_Hors_Forfait_3" localSheetId="0">#REF!</definedName>
    <definedName name="Voix_Hors_Forfait_3">#REF!</definedName>
    <definedName name="Voix_Hors_Forfait_4" localSheetId="2">#REF!</definedName>
    <definedName name="Voix_Hors_Forfait_4" localSheetId="0">#REF!</definedName>
    <definedName name="Voix_Hors_Forfait_4">#REF!</definedName>
    <definedName name="Voix_Hors_Forfait_5" localSheetId="2">#REF!</definedName>
    <definedName name="Voix_Hors_Forfait_5" localSheetId="0">#REF!</definedName>
    <definedName name="Voix_Hors_Forfait_5">#REF!</definedName>
    <definedName name="Voix_Hors_Forfait_6" localSheetId="2">#REF!</definedName>
    <definedName name="Voix_Hors_Forfait_6" localSheetId="0">#REF!</definedName>
    <definedName name="Voix_Hors_Forfait_6">#REF!</definedName>
    <definedName name="Voix_Hors_Forfait_7" localSheetId="2">#REF!</definedName>
    <definedName name="Voix_Hors_Forfait_7" localSheetId="0">#REF!</definedName>
    <definedName name="Voix_Hors_Forfait_7">#REF!</definedName>
    <definedName name="Voix_Hors_Forfait_8" localSheetId="2">#REF!</definedName>
    <definedName name="Voix_Hors_Forfait_8" localSheetId="0">#REF!</definedName>
    <definedName name="Voix_Hors_Forfait_8">#REF!</definedName>
    <definedName name="Voix_Hors_Forfait_9" localSheetId="2">#REF!</definedName>
    <definedName name="Voix_Hors_Forfait_9" localSheetId="0">#REF!</definedName>
    <definedName name="Voix_Hors_Forfait_9">#REF!</definedName>
    <definedName name="W" localSheetId="2">'[25]Fleet &amp; Costs'!#REF!</definedName>
    <definedName name="W" localSheetId="0">'[25]Fleet &amp; Costs'!#REF!</definedName>
    <definedName name="W">'[25]Fleet &amp; Costs'!#REF!</definedName>
    <definedName name="WACC" localSheetId="2">#REF!</definedName>
    <definedName name="WACC" localSheetId="0">#REF!</definedName>
    <definedName name="WACC">#REF!</definedName>
    <definedName name="WACC_sen" localSheetId="2">#REF!</definedName>
    <definedName name="WACC_sen" localSheetId="0">#REF!</definedName>
    <definedName name="WACC_sen">#REF!</definedName>
    <definedName name="wcass1" localSheetId="2">'[14]Fleet &amp; Costs'!#REF!</definedName>
    <definedName name="wcass1" localSheetId="0">'[14]Fleet &amp; Costs'!#REF!</definedName>
    <definedName name="wcass1">'[14]Fleet &amp; Costs'!#REF!</definedName>
    <definedName name="wcass2" localSheetId="2">'[14]Fleet &amp; Costs'!#REF!</definedName>
    <definedName name="wcass2">'[14]Fleet &amp; Costs'!#REF!</definedName>
    <definedName name="wcass3" localSheetId="2">'[25]Fleet &amp; Costs'!#REF!</definedName>
    <definedName name="wcass3">'[25]Fleet &amp; Costs'!#REF!</definedName>
    <definedName name="wcass4" localSheetId="2">'[14]Fleet &amp; Costs'!#REF!</definedName>
    <definedName name="wcass4">'[14]Fleet &amp; Costs'!#REF!</definedName>
    <definedName name="wcliab1" localSheetId="2">'[14]Fleet &amp; Costs'!#REF!</definedName>
    <definedName name="wcliab1">'[14]Fleet &amp; Costs'!#REF!</definedName>
    <definedName name="wcliab2" localSheetId="2">'[25]Fleet &amp; Costs'!#REF!</definedName>
    <definedName name="wcliab2">'[25]Fleet &amp; Costs'!#REF!</definedName>
    <definedName name="wcliab3" localSheetId="2">'[14]Fleet &amp; Costs'!#REF!</definedName>
    <definedName name="wcliab3">'[14]Fleet &amp; Costs'!#REF!</definedName>
    <definedName name="web_bs">'[115]Web - CoView'!$A$46:$N$58</definedName>
    <definedName name="web_cashflow">'[115]Web - CoView'!$A$33:$N$43</definedName>
    <definedName name="web_dcf">'[115]Web - CoView'!$A$63:$N$97</definedName>
    <definedName name="web_operational_stats">'[115]Web - CoView'!$A$107:$N$121</definedName>
    <definedName name="web_pl">'[115]Web - CoView'!$A$3:$N$28</definedName>
    <definedName name="web_valuations">'[115]Web - CoView'!$A$124:$N$143</definedName>
    <definedName name="whorev" localSheetId="2">'[116]Rev Breakout'!#REF!</definedName>
    <definedName name="whorev" localSheetId="0">'[116]Rev Breakout'!#REF!</definedName>
    <definedName name="whorev">'[116]Rev Breakout'!#REF!</definedName>
    <definedName name="WLITA1" localSheetId="2">#REF!</definedName>
    <definedName name="WLITA1" localSheetId="0">#REF!</definedName>
    <definedName name="WLITA1">#REF!</definedName>
    <definedName name="WLITA2" localSheetId="2">#REF!</definedName>
    <definedName name="WLITA2" localSheetId="0">#REF!</definedName>
    <definedName name="WLITA2">#REF!</definedName>
    <definedName name="Workbook.Author" localSheetId="2">#REF!</definedName>
    <definedName name="Workbook.Author" localSheetId="0">#REF!</definedName>
    <definedName name="Workbook.Author">#REF!</definedName>
    <definedName name="Workbook.Authors_Email_Address" localSheetId="2">#REF!</definedName>
    <definedName name="Workbook.Authors_Email_Address" localSheetId="0">#REF!</definedName>
    <definedName name="Workbook.Authors_Email_Address">#REF!</definedName>
    <definedName name="Workbook.Objective" localSheetId="2">#REF!</definedName>
    <definedName name="Workbook.Objective" localSheetId="0">#REF!</definedName>
    <definedName name="Workbook.Objective">#REF!</definedName>
    <definedName name="Workbook.Status" localSheetId="2">#REF!</definedName>
    <definedName name="Workbook.Status" localSheetId="0">#REF!</definedName>
    <definedName name="Workbook.Status">#REF!</definedName>
    <definedName name="Workbook.Title" localSheetId="2">#REF!</definedName>
    <definedName name="Workbook.Title" localSheetId="0">#REF!</definedName>
    <definedName name="Workbook.Title">#REF!</definedName>
    <definedName name="Workbook.Version" localSheetId="2">#REF!</definedName>
    <definedName name="Workbook.Version" localSheetId="0">#REF!</definedName>
    <definedName name="Workbook.Version">#REF!</definedName>
    <definedName name="WorkbookAuthor" localSheetId="2">#REF!</definedName>
    <definedName name="WorkbookAuthor" localSheetId="0">#REF!</definedName>
    <definedName name="WorkbookAuthor">#REF!</definedName>
    <definedName name="WorkCapIncrease" localSheetId="2">'[33]Statistics France'!#REF!</definedName>
    <definedName name="WorkCapIncrease" localSheetId="0">'[33]Statistics France'!#REF!</definedName>
    <definedName name="WorkCapIncrease">'[33]Statistics France'!#REF!</definedName>
    <definedName name="workcapincrease2">'[34]STAT BRU'!$A$935:$IV$935</definedName>
    <definedName name="workcapincreasecodi" localSheetId="2">#REF!</definedName>
    <definedName name="workcapincreasecodi" localSheetId="0">#REF!</definedName>
    <definedName name="workcapincreasecodi">#REF!</definedName>
    <definedName name="workcapincreaseconso">'[35]STAT BRU'!$A$935:$IV$935</definedName>
    <definedName name="workcapincreaseev" localSheetId="2">#REF!</definedName>
    <definedName name="workcapincreaseev" localSheetId="0">#REF!</definedName>
    <definedName name="workcapincreaseev">#REF!</definedName>
    <definedName name="workcapincreaseev2" localSheetId="2">#REF!</definedName>
    <definedName name="workcapincreaseev2" localSheetId="0">#REF!</definedName>
    <definedName name="workcapincreaseev2">#REF!</definedName>
    <definedName name="workcapincreaseevconso" localSheetId="2">#REF!</definedName>
    <definedName name="workcapincreaseevconso" localSheetId="0">#REF!</definedName>
    <definedName name="workcapincreaseevconso">#REF!</definedName>
    <definedName name="Working_list" localSheetId="2">[90]KPN!#REF!</definedName>
    <definedName name="Working_list" localSheetId="0">[90]KPN!#REF!</definedName>
    <definedName name="Working_list">[90]KPN!#REF!</definedName>
    <definedName name="Working_print" localSheetId="2">[90]KPN!#REF!</definedName>
    <definedName name="Working_print">[90]KPN!#REF!</definedName>
    <definedName name="Write_offs" localSheetId="2">'[12]P&amp;L-Pre'!#REF!</definedName>
    <definedName name="Write_offs">'[12]P&amp;L-Pre'!#REF!</definedName>
    <definedName name="WriteUp_inventories" localSheetId="2">#REF!</definedName>
    <definedName name="WriteUp_inventories" localSheetId="0">#REF!</definedName>
    <definedName name="WriteUp_inventories">#REF!</definedName>
    <definedName name="WriteUp_otherCA" localSheetId="2">#REF!</definedName>
    <definedName name="WriteUp_otherCA" localSheetId="0">#REF!</definedName>
    <definedName name="WriteUp_otherCA">#REF!</definedName>
    <definedName name="WriteUp_otherCL" localSheetId="2">#REF!</definedName>
    <definedName name="WriteUp_otherCL" localSheetId="0">#REF!</definedName>
    <definedName name="WriteUp_otherCL">#REF!</definedName>
    <definedName name="WriteUp_otherLTA" localSheetId="2">#REF!</definedName>
    <definedName name="WriteUp_otherLTA" localSheetId="0">#REF!</definedName>
    <definedName name="WriteUp_otherLTA">#REF!</definedName>
    <definedName name="WriteUp_otherLTL" localSheetId="2">#REF!</definedName>
    <definedName name="WriteUp_otherLTL" localSheetId="0">#REF!</definedName>
    <definedName name="WriteUp_otherLTL">#REF!</definedName>
    <definedName name="WriteUp_payables" localSheetId="2">#REF!</definedName>
    <definedName name="WriteUp_payables" localSheetId="0">#REF!</definedName>
    <definedName name="WriteUp_payables">#REF!</definedName>
    <definedName name="WriteUP_PPE" localSheetId="2">#REF!</definedName>
    <definedName name="WriteUP_PPE" localSheetId="0">#REF!</definedName>
    <definedName name="WriteUP_PPE">#REF!</definedName>
    <definedName name="WriteUp_receivables" localSheetId="2">#REF!</definedName>
    <definedName name="WriteUp_receivables" localSheetId="0">#REF!</definedName>
    <definedName name="WriteUp_receivables">#REF!</definedName>
    <definedName name="writeupdeprec" localSheetId="2">#REF!</definedName>
    <definedName name="writeupdeprec" localSheetId="0">#REF!</definedName>
    <definedName name="writeupdeprec">#REF!</definedName>
    <definedName name="written_down_value" localSheetId="2">'[12]P&amp;L-Pre'!#REF!</definedName>
    <definedName name="written_down_value" localSheetId="0">'[12]P&amp;L-Pre'!#REF!</definedName>
    <definedName name="written_down_value">'[12]P&amp;L-Pre'!#REF!</definedName>
    <definedName name="wrn" localSheetId="0" hidden="1">{#N/A,#N/A,FALSE,"DCF Summary";#N/A,#N/A,FALSE,"Casema";#N/A,#N/A,FALSE,"Casema NoTel";#N/A,#N/A,FALSE,"UK";#N/A,#N/A,FALSE,"RCF";#N/A,#N/A,FALSE,"Intercable CZ";#N/A,#N/A,FALSE,"Interkabel P"}</definedName>
    <definedName name="wrn" hidden="1">{#N/A,#N/A,FALSE,"DCF Summary";#N/A,#N/A,FALSE,"Casema";#N/A,#N/A,FALSE,"Casema NoTel";#N/A,#N/A,FALSE,"UK";#N/A,#N/A,FALSE,"RCF";#N/A,#N/A,FALSE,"Intercable CZ";#N/A,#N/A,FALSE,"Interkabel P"}</definedName>
    <definedName name="wrn.ALL.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backup." localSheetId="0" hidden="1">{"financials",#N/A,FALSE,"BASIC";"interest",#N/A,FALSE,"BASIC";"leasing and financing",#N/A,FALSE,"BASIC";"returns back up",#N/A,FALSE,"BASIC"}</definedName>
    <definedName name="wrn.backup." hidden="1">{"financials",#N/A,FALSE,"BASIC";"interest",#N/A,FALSE,"BASIC";"leasing and financing",#N/A,FALSE,"BASIC";"returns back up",#N/A,FALSE,"BASIC"}</definedName>
    <definedName name="wrn.bank._.model." localSheetId="0" hidden="1">{"banks",#N/A,FALSE,"BASIC"}</definedName>
    <definedName name="wrn.bank._.model." hidden="1">{"banks",#N/A,FALSE,"BASIC"}</definedName>
    <definedName name="wrn.BILAN." localSheetId="0" hidden="1">{#N/A,#N/A,FALSE,"titres";#N/A,#N/A,FALSE,"15.";#N/A,#N/A,FALSE,"408100";#N/A,#N/A,FALSE,"4081XX";#N/A,#N/A,FALSE,"408200";#N/A,#N/A,FALSE,"409100";#N/A,#N/A,FALSE,"411100";#N/A,#N/A,FALSE,"418100";#N/A,#N/A,FALSE,"421000";#N/A,#N/A,FALSE,"438700";#N/A,#N/A,FALSE,"451870";#N/A,#N/A,FALSE,"451860";#N/A,#N/A,FALSE,"455096";#N/A,#N/A,FALSE,"486."}</definedName>
    <definedName name="wrn.BILAN." hidden="1">{#N/A,#N/A,FALSE,"titres";#N/A,#N/A,FALSE,"15.";#N/A,#N/A,FALSE,"408100";#N/A,#N/A,FALSE,"4081XX";#N/A,#N/A,FALSE,"408200";#N/A,#N/A,FALSE,"409100";#N/A,#N/A,FALSE,"411100";#N/A,#N/A,FALSE,"418100";#N/A,#N/A,FALSE,"421000";#N/A,#N/A,FALSE,"438700";#N/A,#N/A,FALSE,"451870";#N/A,#N/A,FALSE,"451860";#N/A,#N/A,FALSE,"455096";#N/A,#N/A,FALSE,"486."}</definedName>
    <definedName name="wrn.BP._.print." localSheetId="0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wrn.BP._.print.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wrn.BPlan." localSheetId="0" hidden="1">{#N/A,#N/A,FALSE,"F_Plan";#N/A,#N/A,FALSE,"Parameter"}</definedName>
    <definedName name="wrn.BPlan." hidden="1">{#N/A,#N/A,FALSE,"F_Plan";#N/A,#N/A,FALSE,"Parameter"}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plete." localSheetId="0" hidden="1">{#N/A,#N/A,TRUE,"DCF Summary";#N/A,#N/A,TRUE,"Casema";#N/A,#N/A,TRUE,"UK";#N/A,#N/A,TRUE,"RCF";#N/A,#N/A,TRUE,"Intercable CZ";#N/A,#N/A,TRUE,"Interkabel P";#N/A,#N/A,TRUE,"LBO-Total";#N/A,#N/A,TRUE,"LBO-Casema"}</definedName>
    <definedName name="wrn.Complete." hidden="1">{#N/A,#N/A,TRUE,"DCF Summary";#N/A,#N/A,TRUE,"Casema";#N/A,#N/A,TRUE,"UK";#N/A,#N/A,TRUE,"RCF";#N/A,#N/A,TRUE,"Intercable CZ";#N/A,#N/A,TRUE,"Interkabel P";#N/A,#N/A,TRUE,"LBO-Total";#N/A,#N/A,TRUE,"LBO-Casema"}</definedName>
    <definedName name="wrn.DCF._.Only." localSheetId="0" hidden="1">{#N/A,#N/A,FALSE,"DCF Summary";#N/A,#N/A,FALSE,"Casema";#N/A,#N/A,FALSE,"Casema NoTel";#N/A,#N/A,FALSE,"UK";#N/A,#N/A,FALSE,"RCF";#N/A,#N/A,FALSE,"Intercable CZ";#N/A,#N/A,FALSE,"Interkabel P"}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ev" localSheetId="0" hidden="1">{#N/A,#N/A,FALSE,"INPUTS";#N/A,#N/A,FALSE,"PROFORMA BSHEET";#N/A,#N/A,FALSE,"COMBINED";#N/A,#N/A,FALSE,"ACQUIROR";#N/A,#N/A,FALSE,"TARGET 1";#N/A,#N/A,FALSE,"TARGET 2";#N/A,#N/A,FALSE,"HIGH YIELD";#N/A,#N/A,FALSE,"OVERFUND"}</definedName>
    <definedName name="wrn.ev" hidden="1">{#N/A,#N/A,FALSE,"INPUTS";#N/A,#N/A,FALSE,"PROFORMA BSHEET";#N/A,#N/A,FALSE,"COMBINED";#N/A,#N/A,FALSE,"ACQUIROR";#N/A,#N/A,FALSE,"TARGET 1";#N/A,#N/A,FALSE,"TARGET 2";#N/A,#N/A,FALSE,"HIGH YIELD";#N/A,#N/A,FALSE,"OVERFUND"}</definedName>
    <definedName name="wrn.Full." localSheetId="0" hidden="1">{#N/A,#N/A,FALSE,"Cover";"outputs total",#N/A,FALSE,"Outputs"}</definedName>
    <definedName name="wrn.Full." hidden="1">{#N/A,#N/A,FALSE,"Cover";"outputs total",#N/A,FALSE,"Outputs"}</definedName>
    <definedName name="wrn.Full._.Model." localSheetId="0" hidden="1">{#N/A,#N/A,TRUE,"Cover sheet";#N/A,#N/A,TRUE,"DCF analysis";#N/A,#N/A,TRUE,"WACC calculation"}</definedName>
    <definedName name="wrn.Full._.Model." hidden="1">{#N/A,#N/A,TRUE,"Cover sheet";#N/A,#N/A,TRUE,"DCF analysis";#N/A,#N/A,TRUE,"WACC calculation"}</definedName>
    <definedName name="wrn.Full._.Report." localSheetId="0" hidden="1">{#N/A,#N/A,FALSE,"Cover";#N/A,#N/A,FALSE,"Ratios";#N/A,#N/A,FALSE,"Cases";#N/A,#N/A,FALSE,"Assumptions";#N/A,#N/A,FALSE,"P&amp;L";#N/A,#N/A,FALSE,"CF";#N/A,#N/A,FALSE,"BS";#N/A,#N/A,FALSE,"Payloads";#N/A,#N/A,FALSE,"Revenues";#N/A,#N/A,FALSE,"Capex";#N/A,#N/A,FALSE,"Debt";#N/A,#N/A,FALSE,"Escrow Account";#N/A,#N/A,FALSE,"FCF"}</definedName>
    <definedName name="wrn.Full._.Report." hidden="1">{#N/A,#N/A,FALSE,"Cover";#N/A,#N/A,FALSE,"Ratios";#N/A,#N/A,FALSE,"Cases";#N/A,#N/A,FALSE,"Assumptions";#N/A,#N/A,FALSE,"P&amp;L";#N/A,#N/A,FALSE,"CF";#N/A,#N/A,FALSE,"BS";#N/A,#N/A,FALSE,"Payloads";#N/A,#N/A,FALSE,"Revenues";#N/A,#N/A,FALSE,"Capex";#N/A,#N/A,FALSE,"Debt";#N/A,#N/A,FALSE,"Escrow Account";#N/A,#N/A,FALSE,"FCF"}</definedName>
    <definedName name="wrn.GRAPHS." localSheetId="0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Massimo." localSheetId="0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del." localSheetId="0" hidden="1">{"basic",#N/A,FALSE,"BASIC"}</definedName>
    <definedName name="wrn.model." hidden="1">{"basic",#N/A,FALSE,"BASIC"}</definedName>
    <definedName name="wrn.print._.out." localSheetId="0" hidden="1">{#N/A,#N/A,FALSE,"Cover";#N/A,#N/A,FALSE,"Scenari";#N/A,#N/A,FALSE,"P&amp;L - AH";#N/A,#N/A,FALSE,"BS - AH";#N/A,#N/A,FALSE,"CF - AH";#N/A,#N/A,FALSE,"P&amp;L HoldCo";#N/A,#N/A,FALSE,"BS HoldCo";#N/A,#N/A,FALSE,"CF HoldCo";#N/A,#N/A,FALSE,"P&amp;L Conso";#N/A,#N/A,FALSE,"BS Conso";#N/A,#N/A,FALSE,"CF Conso";#N/A,#N/A,FALSE,"Revenues";#N/A,#N/A,FALSE,"Opex";#N/A,#N/A,FALSE,"Capex";#N/A,#N/A,FALSE,"WC";#N/A,#N/A,FALSE,"Debt";#N/A,#N/A,FALSE,"Taxes";#N/A,#N/A,FALSE,"Minorities";#N/A,#N/A,FALSE,"Devaluation"}</definedName>
    <definedName name="wrn.print._.out." hidden="1">{#N/A,#N/A,FALSE,"Cover";#N/A,#N/A,FALSE,"Scenari";#N/A,#N/A,FALSE,"P&amp;L - AH";#N/A,#N/A,FALSE,"BS - AH";#N/A,#N/A,FALSE,"CF - AH";#N/A,#N/A,FALSE,"P&amp;L HoldCo";#N/A,#N/A,FALSE,"BS HoldCo";#N/A,#N/A,FALSE,"CF HoldCo";#N/A,#N/A,FALSE,"P&amp;L Conso";#N/A,#N/A,FALSE,"BS Conso";#N/A,#N/A,FALSE,"CF Conso";#N/A,#N/A,FALSE,"Revenues";#N/A,#N/A,FALSE,"Opex";#N/A,#N/A,FALSE,"Capex";#N/A,#N/A,FALSE,"WC";#N/A,#N/A,FALSE,"Debt";#N/A,#N/A,FALSE,"Taxes";#N/A,#N/A,FALSE,"Minorities";#N/A,#N/A,FALSE,"Devaluation"}</definedName>
    <definedName name="wrn.print._.pages." localSheetId="0" hidden="1">{#N/A,#N/A,FALSE,"Spain MKT";#N/A,#N/A,FALSE,"Assumptions";#N/A,#N/A,FALSE,"Adve";#N/A,#N/A,FALSE,"E-Commerce";#N/A,#N/A,FALSE,"Opex";#N/A,#N/A,FALSE,"P&amp;L";#N/A,#N/A,FALSE,"FCF &amp; DCF"}</definedName>
    <definedName name="wrn.print._.pages." hidden="1">{#N/A,#N/A,FALSE,"Spain MKT";#N/A,#N/A,FALSE,"Assumptions";#N/A,#N/A,FALSE,"Adve";#N/A,#N/A,FALSE,"E-Commerce";#N/A,#N/A,FALSE,"Opex";#N/A,#N/A,FALSE,"P&amp;L";#N/A,#N/A,FALSE,"FCF &amp; DCF"}</definedName>
    <definedName name="wrn.Print.out." localSheetId="0" hidden="1">{#N/A,#N/A,TRUE,"Cover";#N/A,#N/A,TRUE,"Summary";#N/A,#N/A,TRUE,"P&amp;L";#N/A,#N/A,TRUE,"BS";#N/A,#N/A,TRUE,"CF";#N/A,#N/A,TRUE,"Auna TLC";#N/A,#N/A,TRUE,"Amena - Market Evolution";#N/A,#N/A,TRUE,"Amena - Revenues";#N/A,#N/A,TRUE,"Debt &amp; Obligations";#N/A,#N/A,TRUE,"Assets &amp; Deferred Rights";#N/A,#N/A,TRUE,"BB internet market - comps";#N/A,#N/A,TRUE,"CaTV market - comps"}</definedName>
    <definedName name="wrn.Print.out." hidden="1">{#N/A,#N/A,TRUE,"Cover";#N/A,#N/A,TRUE,"Summary";#N/A,#N/A,TRUE,"P&amp;L";#N/A,#N/A,TRUE,"BS";#N/A,#N/A,TRUE,"CF";#N/A,#N/A,TRUE,"Auna TLC";#N/A,#N/A,TRUE,"Amena - Market Evolution";#N/A,#N/A,TRUE,"Amena - Revenues";#N/A,#N/A,TRUE,"Debt &amp; Obligations";#N/A,#N/A,TRUE,"Assets &amp; Deferred Rights";#N/A,#N/A,TRUE,"BB internet market - comps";#N/A,#N/A,TRUE,"CaTV market - comps"}</definedName>
    <definedName name="wrn.printout." localSheetId="0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wrn.printout.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wrn.ProMonte." localSheetId="0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ProMonte.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rapport._.1." localSheetId="0" hidden="1">{#N/A,#N/A,TRUE,"Forecast &amp; Analysis";#N/A,#N/A,TRUE,"Market Values";#N/A,#N/A,TRUE,"Ratios";#N/A,#N/A,TRUE,"Regressions";#N/A,#N/A,TRUE,"Market Values";#N/A,#N/A,TRUE,"Parameters &amp; Results"}</definedName>
    <definedName name="wrn.rapport._.1." hidden="1">{#N/A,#N/A,TRUE,"Forecast &amp; Analysis";#N/A,#N/A,TRUE,"Market Values";#N/A,#N/A,TRUE,"Ratios";#N/A,#N/A,TRUE,"Regressions";#N/A,#N/A,TRUE,"Market Values";#N/A,#N/A,TRUE,"Parameters &amp; Results"}</definedName>
    <definedName name="wrn.Report." localSheetId="0" hidden="1">{#N/A,#N/A,TRUE,"Cover";#N/A,#N/A,TRUE,"Summary";#N/A,#N/A,TRUE,"P&amp;L";#N/A,#N/A,TRUE,"CF";#N/A,#N/A,TRUE,"BS";#N/A,#N/A,TRUE,"CaTV";#N/A,#N/A,TRUE,"Internet";#N/A,#N/A,TRUE,"Network";#N/A,#N/A,TRUE,"Assets &amp; Deferred Rights";#N/A,#N/A,TRUE,"Debt &amp; Obligations"}</definedName>
    <definedName name="wrn.Report." hidden="1">{#N/A,#N/A,TRUE,"Cover";#N/A,#N/A,TRUE,"Summary";#N/A,#N/A,TRUE,"P&amp;L";#N/A,#N/A,TRUE,"CF";#N/A,#N/A,TRUE,"BS";#N/A,#N/A,TRUE,"CaTV";#N/A,#N/A,TRUE,"Internet";#N/A,#N/A,TRUE,"Network";#N/A,#N/A,TRUE,"Assets &amp; Deferred Rights";#N/A,#N/A,TRUE,"Debt &amp; Obligations"}</definedName>
    <definedName name="wrn.Resultat." localSheetId="0" hidden="1">{#N/A,#N/A,FALSE,"655.755";#N/A,#N/A,FALSE,"661500";#N/A,#N/A,FALSE,"681500";#N/A,#N/A,FALSE,"686500";#N/A,#N/A,FALSE,"68662.";#N/A,#N/A,FALSE,"687500";#N/A,#N/A,FALSE,"7631.";#N/A,#N/A,FALSE,"771."}</definedName>
    <definedName name="wrn.Resultat." hidden="1">{#N/A,#N/A,FALSE,"655.755";#N/A,#N/A,FALSE,"661500";#N/A,#N/A,FALSE,"681500";#N/A,#N/A,FALSE,"686500";#N/A,#N/A,FALSE,"68662.";#N/A,#N/A,FALSE,"687500";#N/A,#N/A,FALSE,"7631.";#N/A,#N/A,FALSE,"771."}</definedName>
    <definedName name="wrn.summary." localSheetId="0" hidden="1">{"financials",#N/A,FALSE,"BASIC"}</definedName>
    <definedName name="wrn.summary." hidden="1">{"financials",#N/A,FALSE,"BASIC"}</definedName>
    <definedName name="wrn.Summary._.with._.short._.outputs." localSheetId="0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wrn.Summary._.with._.short._.outputs.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wrn.Tout._.Sauf._.BG." localSheetId="0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Umsatz." localSheetId="0" hidden="1">{#N/A,#N/A,FALSE,"Umsatz";#N/A,#N/A,FALSE,"Base V.02";#N/A,#N/A,FALSE,"Charts"}</definedName>
    <definedName name="wrn.Umsatz." hidden="1">{#N/A,#N/A,FALSE,"Umsatz";#N/A,#N/A,FALSE,"Base V.02";#N/A,#N/A,FALSE,"Charts"}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ERB." localSheetId="0" hidden="1">{#N/A,#N/A,FALSE,"Valuation Assumptions";#N/A,#N/A,FALSE,"Summary";#N/A,#N/A,FALSE,"DCF";#N/A,#N/A,FALSE,"Valuation";#N/A,#N/A,FALSE,"WACC";#N/A,#N/A,FALSE,"UBVH";#N/A,#N/A,FALSE,"Free Cash Flow"}</definedName>
    <definedName name="WRN.VERB." hidden="1">{#N/A,#N/A,FALSE,"Valuation Assumptions";#N/A,#N/A,FALSE,"Summary";#N/A,#N/A,FALSE,"DCF";#N/A,#N/A,FALSE,"Valuation";#N/A,#N/A,FALSE,"WACC";#N/A,#N/A,FALSE,"UBVH";#N/A,#N/A,FALSE,"Free Cash Flow"}</definedName>
    <definedName name="wrn2.Bplan." localSheetId="0" hidden="1">{#N/A,#N/A,FALSE,"F_Plan";#N/A,#N/A,FALSE,"Parameter"}</definedName>
    <definedName name="wrn2.Bplan." hidden="1">{#N/A,#N/A,FALSE,"F_Plan";#N/A,#N/A,FALSE,"Parameter"}</definedName>
    <definedName name="wtdavgshares" localSheetId="2">#REF!</definedName>
    <definedName name="wtdavgshares" localSheetId="0">#REF!</definedName>
    <definedName name="wtdavgshares">#REF!</definedName>
    <definedName name="x">'[117]Statistics operations'!$A$129:$IV$129</definedName>
    <definedName name="xcodi">'[5]Statistics operations'!$A$129:$IV$129</definedName>
    <definedName name="xconso">'[5]Statistics operations'!$A$129:$IV$129</definedName>
    <definedName name="xev">'[18]Statistics operations'!$A$129:$IV$129</definedName>
    <definedName name="xevconso">'[18]Statistics operations'!$A$129:$IV$129</definedName>
    <definedName name="xf" localSheetId="0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xf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xrate" localSheetId="2">#REF!</definedName>
    <definedName name="xrate" localSheetId="0">#REF!</definedName>
    <definedName name="xrate">#REF!</definedName>
    <definedName name="Y" localSheetId="2">'[14]Fleet &amp; Costs'!#REF!</definedName>
    <definedName name="Y" localSheetId="0">'[14]Fleet &amp; Costs'!#REF!</definedName>
    <definedName name="Y">'[14]Fleet &amp; Costs'!#REF!</definedName>
    <definedName name="y_p52">[114]P52!$C$19:$H$19,[114]P52!$C$35:$H$35</definedName>
    <definedName name="yan_1200" localSheetId="2">[28]OUVERTURE!#REF!</definedName>
    <definedName name="yan_1200">[28]OUVERTURE!#REF!</definedName>
    <definedName name="ye" localSheetId="2">#REF!</definedName>
    <definedName name="ye" localSheetId="0">#REF!</definedName>
    <definedName name="ye">#REF!</definedName>
    <definedName name="year" localSheetId="2">#REF!</definedName>
    <definedName name="year" localSheetId="0">#REF!</definedName>
    <definedName name="year">#REF!</definedName>
    <definedName name="YearEnd" localSheetId="2">#REF!</definedName>
    <definedName name="YearEnd" localSheetId="0">#REF!</definedName>
    <definedName name="YearEnd">#REF!</definedName>
    <definedName name="yfj" localSheetId="0" hidden="1">{#N/A,#N/A,TRUE,"Cover sheet";#N/A,#N/A,TRUE,"INPUTS";#N/A,#N/A,TRUE,"OUTPUTS";#N/A,#N/A,TRUE,"VALUATION"}</definedName>
    <definedName name="yfj" hidden="1">{#N/A,#N/A,TRUE,"Cover sheet";#N/A,#N/A,TRUE,"INPUTS";#N/A,#N/A,TRUE,"OUTPUTS";#N/A,#N/A,TRUE,"VALUATION"}</definedName>
    <definedName name="YPSO" localSheetId="2">#REF!</definedName>
    <definedName name="YPSO" localSheetId="0">#REF!</definedName>
    <definedName name="YPSO">#REF!</definedName>
    <definedName name="Yr.Ended" localSheetId="2">#REF!</definedName>
    <definedName name="Yr.Ended" localSheetId="0">#REF!</definedName>
    <definedName name="Yr.Ended">#REF!</definedName>
    <definedName name="Z" localSheetId="2">'[25]Fleet &amp; Costs'!#REF!</definedName>
    <definedName name="Z" localSheetId="0">'[25]Fleet &amp; Costs'!#REF!</definedName>
    <definedName name="Z">'[25]Fleet &amp; Costs'!#REF!</definedName>
    <definedName name="z_005" localSheetId="2">#REF!</definedName>
    <definedName name="z_005" localSheetId="0">#REF!</definedName>
    <definedName name="z_005">#REF!</definedName>
    <definedName name="z_007" localSheetId="2">#REF!</definedName>
    <definedName name="z_007" localSheetId="0">#REF!</definedName>
    <definedName name="z_007">#REF!</definedName>
    <definedName name="z_010" localSheetId="2">#REF!</definedName>
    <definedName name="z_010" localSheetId="0">#REF!</definedName>
    <definedName name="z_010">#REF!</definedName>
    <definedName name="z_011" localSheetId="2">#REF!</definedName>
    <definedName name="z_011" localSheetId="0">#REF!</definedName>
    <definedName name="z_011">#REF!</definedName>
    <definedName name="zCapexConso" localSheetId="2">#REF!,#REF!,#REF!,#REF!</definedName>
    <definedName name="zCapexConso" localSheetId="0">#REF!,#REF!,#REF!,#REF!</definedName>
    <definedName name="zCapexConso">#REF!,#REF!,#REF!,#REF!</definedName>
    <definedName name="_xlnm.Print_Area" localSheetId="2">'B2B KPIs'!$B$2:$Z$13</definedName>
    <definedName name="_xlnm.Print_Area" localSheetId="1">'B2C KPIs'!$B$2:$AC$33</definedName>
    <definedName name="_xlnm.Print_Area" localSheetId="0">'Key Financials'!$B$3:$M$39</definedName>
    <definedName name="zPLconso" localSheetId="2">'[118]001'!#REF!,'[118]001'!$F$3:$R$265,'[118]001'!$S$3:$V$265,'[118]001'!#REF!</definedName>
    <definedName name="zPLconso" localSheetId="0">'[118]001'!#REF!,'[118]001'!$F$3:$R$265,'[118]001'!$S$3:$V$265,'[118]001'!#REF!</definedName>
    <definedName name="zPLconso">'[118]001'!#REF!,'[118]001'!$F$3:$R$265,'[118]001'!$S$3:$V$265,'[118]001'!#REF!</definedName>
    <definedName name="zzz" localSheetId="2">'[55]Stats '!#REF!</definedName>
    <definedName name="zzz" localSheetId="0">'[55]Stats '!#REF!</definedName>
    <definedName name="zzz">'[55]Stats '!#REF!</definedName>
  </definedNames>
  <calcPr calcId="145621" calcMode="autoNoTable" iterate="1"/>
</workbook>
</file>

<file path=xl/calcChain.xml><?xml version="1.0" encoding="utf-8"?>
<calcChain xmlns="http://schemas.openxmlformats.org/spreadsheetml/2006/main">
  <c r="H35" i="15" l="1"/>
  <c r="M34" i="15"/>
  <c r="H34" i="15"/>
  <c r="K32" i="15"/>
  <c r="J32" i="15"/>
  <c r="I32" i="15"/>
  <c r="M31" i="15"/>
  <c r="H31" i="15"/>
  <c r="M30" i="15"/>
  <c r="H30" i="15"/>
  <c r="M29" i="15"/>
  <c r="H29" i="15"/>
  <c r="H23" i="15"/>
  <c r="M23" i="15"/>
  <c r="M21" i="15"/>
  <c r="H21" i="15"/>
  <c r="H19" i="15"/>
  <c r="M19" i="15"/>
  <c r="M26" i="15" l="1"/>
  <c r="M32" i="15" s="1"/>
  <c r="H26" i="15"/>
  <c r="H32" i="15" s="1"/>
  <c r="M15" i="15"/>
  <c r="M20" i="15" s="1"/>
  <c r="H15" i="15"/>
  <c r="H20" i="15" s="1"/>
  <c r="M10" i="15"/>
  <c r="M24" i="15" s="1"/>
  <c r="H10" i="15"/>
  <c r="H27" i="15" s="1"/>
  <c r="M27" i="15" l="1"/>
  <c r="H17" i="15"/>
  <c r="H24" i="15"/>
  <c r="M17" i="15"/>
  <c r="X9" i="14"/>
  <c r="N9" i="14"/>
  <c r="W21" i="10" l="1"/>
  <c r="W16" i="10"/>
  <c r="U21" i="10" l="1"/>
  <c r="U16" i="10"/>
</calcChain>
</file>

<file path=xl/sharedStrings.xml><?xml version="1.0" encoding="utf-8"?>
<sst xmlns="http://schemas.openxmlformats.org/spreadsheetml/2006/main" count="138" uniqueCount="86">
  <si>
    <t>Q1 2012</t>
  </si>
  <si>
    <t>Q2 2012</t>
  </si>
  <si>
    <t>FY 2009</t>
  </si>
  <si>
    <t>FY 2010</t>
  </si>
  <si>
    <t>FY2011</t>
  </si>
  <si>
    <t>Audited</t>
  </si>
  <si>
    <t/>
  </si>
  <si>
    <t>Total Revenues . . . . . . . . . . . . . . . . . . . . . . . . . . . .</t>
  </si>
  <si>
    <t xml:space="preserve">EBITDA . . . . . . . . . . . . . . . . . . . . . . . . . . . . . . . . . . </t>
  </si>
  <si>
    <t xml:space="preserve">Adjusted EBITDA . . . . . . . . .  . . . . . . . . . . . . . . . . . </t>
  </si>
  <si>
    <t>na</t>
  </si>
  <si>
    <t xml:space="preserve">As % of revenues . . . . . . . . .  . . . . . . . . . . . . . . . . . </t>
  </si>
  <si>
    <t xml:space="preserve">Depreciation and Amortization . . . . . . . . .  . . . . . . </t>
  </si>
  <si>
    <t xml:space="preserve">Operating Income . . . . . . . . . . . . . . . . . . . . . . . . . . </t>
  </si>
  <si>
    <t xml:space="preserve">Capital Expenditure . . . . . . . . .  . . . . . . . . . . . . . . . . . </t>
  </si>
  <si>
    <t xml:space="preserve">Adj. EBITDA - Capex . . . . . . . . .  . . . . . . . . . . . . . . . . . </t>
  </si>
  <si>
    <t xml:space="preserve">Change in net working capital . . . . . . . . . . . . </t>
  </si>
  <si>
    <t>Free Cash Flow (after interests payment) . . . .</t>
  </si>
  <si>
    <t>Q3 2012</t>
  </si>
  <si>
    <t>Q4 2012</t>
  </si>
  <si>
    <t xml:space="preserve">Net Income . . . . . . . . . . . . . . . . . . . . . . . . . . . . . . . . . . </t>
  </si>
  <si>
    <t xml:space="preserve">Tax and Others . . . . . . . . .  . . . . . . . . . . . . . . . . . </t>
  </si>
  <si>
    <t xml:space="preserve">Financial Expenses (Cash) . . . . . . . . .  . . . . . . </t>
  </si>
  <si>
    <t>FY2012</t>
  </si>
  <si>
    <t>Q1 2013</t>
  </si>
  <si>
    <t>(in thousands except percentages and ARPU in Euro)</t>
  </si>
  <si>
    <t>Operating Data:</t>
  </si>
  <si>
    <r>
      <t xml:space="preserve">Footprint 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</si>
  <si>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 xml:space="preserve">Homes connected . . . . . . . . . . . . . . . . . . . . . . . . . . . . . </t>
  </si>
  <si>
    <t>Triple-play-enabled . . . . . . . . . . . . . . . . . . . . . . . . . .</t>
  </si>
  <si>
    <t xml:space="preserve">Docsis 3.0 enabled plugs . . . . . . . . . . . . . . . . . . </t>
  </si>
  <si>
    <t>Digital individual subscribers . . . . . . . . . . . . . . . . . .</t>
  </si>
  <si>
    <t>Multiple-play . . . . . . . . . . . . . . . . . . . . . . . . . . . . .</t>
  </si>
  <si>
    <t>Stand-alone television . . . . . . . . . . . . . . . . . . . . . . .</t>
  </si>
  <si>
    <t xml:space="preserve">Other . . . . . . . . . . . . . . . . . . . . . . . . . . . . . . . . . . . . </t>
  </si>
  <si>
    <t>White Label end-users . . . . . . . . . . . . . . . . . . . . . . . .</t>
  </si>
  <si>
    <t>Total digital individual users . . . . . . . . . . . . . . . . . . . . .</t>
  </si>
  <si>
    <t xml:space="preserve">Analog television individual subscribers . . . . . . . </t>
  </si>
  <si>
    <t xml:space="preserve">Total individual users . . . . . . . . . . . . . . . . . . . . . . . . . . . . </t>
  </si>
  <si>
    <r>
      <t>TV Individual RGUs</t>
    </r>
    <r>
      <rPr>
        <sz val="11"/>
        <color theme="1"/>
        <rFont val="Calibri"/>
        <family val="2"/>
        <scheme val="minor"/>
      </rPr>
      <t xml:space="preserve"> . . . . . . . . . . . . . . . . . . . . . . . . . </t>
    </r>
  </si>
  <si>
    <r>
      <t>Internet Individual RGUs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. . . . . . . . . . . . . . . . . . . . </t>
    </r>
  </si>
  <si>
    <t xml:space="preserve">Fixed Telephony Individual RGUs . . . . . . . . . . . </t>
  </si>
  <si>
    <r>
      <t>Mobile Telephony Individual RGUs</t>
    </r>
    <r>
      <rPr>
        <sz val="11"/>
        <color theme="1"/>
        <rFont val="Calibri"/>
        <family val="2"/>
        <scheme val="minor"/>
      </rPr>
      <t xml:space="preserve"> . . . . . . . . . </t>
    </r>
  </si>
  <si>
    <r>
      <t>Total Individual RGUs</t>
    </r>
    <r>
      <rPr>
        <b/>
        <sz val="11"/>
        <color theme="1"/>
        <rFont val="Calibri"/>
        <family val="2"/>
        <scheme val="minor"/>
      </rPr>
      <t xml:space="preserve"> . . . . . . . . . . . . . . . . . . . . .</t>
    </r>
  </si>
  <si>
    <t xml:space="preserve">Churn—Individual subscribers . . . . . . . . . . . . . . . . . . . . . </t>
  </si>
  <si>
    <t>Triple-Play . . . . . . . . . . . . . . . . . . . . . . . . . . . . . . . . .</t>
  </si>
  <si>
    <t>(1) Operating data related to our footprint and user or subscriber is presented as of the end of the period indicated</t>
  </si>
  <si>
    <t xml:space="preserve">(3) Bulk subscribers are individual subscriber to which are provided basic TV services and limited internet </t>
  </si>
  <si>
    <t>access under collective contracts per building</t>
  </si>
  <si>
    <t>(4) Operating data related to ARPU is presented in euro per month (excluding VAT) for the periods indicated.</t>
  </si>
  <si>
    <t xml:space="preserve"> It does not reflect ARPU from White Label end-users</t>
  </si>
  <si>
    <t>Q2 2013</t>
  </si>
  <si>
    <t>FY 2011</t>
  </si>
  <si>
    <t>FY 2012</t>
  </si>
  <si>
    <t>Q3 2013</t>
  </si>
  <si>
    <t xml:space="preserve">Financial Data (1) </t>
  </si>
  <si>
    <t xml:space="preserve">Net Leverage (2) . . . . . . . . .  . . . . . . . . . . . . . . . . . </t>
  </si>
  <si>
    <t xml:space="preserve">SFA Net Leverage (3) . . . . . . . . . . . . . . . . . . . . . . . . . . </t>
  </si>
  <si>
    <t>Q4 2013</t>
  </si>
  <si>
    <t>FY 2013</t>
  </si>
  <si>
    <t>Revenue</t>
  </si>
  <si>
    <t>Data</t>
  </si>
  <si>
    <t>Voice</t>
  </si>
  <si>
    <t>Bookings</t>
  </si>
  <si>
    <t>2) Bookings is reported as monthly booking and 1/36 of installation fees</t>
  </si>
  <si>
    <t>H1 2013</t>
  </si>
  <si>
    <t>H2 2013</t>
  </si>
  <si>
    <t>FY2013</t>
  </si>
  <si>
    <t xml:space="preserve">B2C Revenues . . . . . . . . . . . . . . . . . . . . . . . . . . . . . . </t>
  </si>
  <si>
    <t xml:space="preserve">B2B Revenues . . . . . . . . . . . . . . . . . . . . . . . . . . . . . . </t>
  </si>
  <si>
    <t xml:space="preserve">Wholesale Revenues . . . . . . . . . . . . . . . . . . . . . . . . . . </t>
  </si>
  <si>
    <t xml:space="preserve">Elimination . . . . . . . . . . . . . . . . . . . . . . . . . . </t>
  </si>
  <si>
    <t xml:space="preserve">B2C EBITDA . . . . . . . . . . . . . . . . . . . . . . . . . . . . . . </t>
  </si>
  <si>
    <t xml:space="preserve">B2B EBITDA . . . . . . . . . . . . . . . . . . . . . . . . . . . . . . </t>
  </si>
  <si>
    <t xml:space="preserve">Wholesale EBITDA . . . . . . . . . . . . . . . . . . . . . . . . . . </t>
  </si>
  <si>
    <t>Q1 2014</t>
  </si>
  <si>
    <t xml:space="preserve">(2) Only Numericable branded subscribers (not including White Labels RGUs and White Labels end-users) </t>
  </si>
  <si>
    <t>Q12014</t>
  </si>
  <si>
    <t>which are based upon French Gaap</t>
  </si>
  <si>
    <t>(3) SFA leverage is the ratio of the consolidated net financial indebtedness to Annualized EBITDA of Ypso France according to the Senior Facility Agreement (SFA) definitions</t>
  </si>
  <si>
    <t>Unaudited</t>
  </si>
  <si>
    <t xml:space="preserve">(1) All according to IFRS standards excluding SFA Net Leverage  (2) Calculated on a last twelve-month basis </t>
  </si>
  <si>
    <t xml:space="preserve">Bulk subscribers (3) . . . . . . . . . . . . . . . . . . . . . . . . . . . . . . . . </t>
  </si>
  <si>
    <t xml:space="preserve">ARPU per month—Individual digital subscribers (4) . . . . . . . </t>
  </si>
  <si>
    <r>
      <t>Number of individual RGUs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per individual users (2)</t>
    </r>
  </si>
  <si>
    <t>1) Revenue statutory book in IFRS since Q1 2013, French GAAP prior to that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</si>
</sst>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43" formatCode="_-* #,##0.00\ _€_-;\-* #,##0.00\ _€_-;_-* &quot;-&quot;??\ _€_-;_-@_-"/>
    <numFmt numFmtId="164" formatCode="0.0"/>
    <numFmt numFmtId="165" formatCode="#,##0.0"/>
    <numFmt numFmtId="166" formatCode="[$€-2]\ #,##0;[Red]\-[$€-2]\ #,##0"/>
    <numFmt numFmtId="167" formatCode="#,##0;\(#,##0\)"/>
    <numFmt numFmtId="168" formatCode="0.0%"/>
    <numFmt numFmtId="169" formatCode="_ * #,##0.000_ ;_ * \-#,##0.000_ ;_ * &quot;-&quot;??_ ;_ @_ "/>
    <numFmt numFmtId="170" formatCode="#,##0.0_);\(#,##0.0\)"/>
    <numFmt numFmtId="171" formatCode="_ * #,##0.0000_ ;_ * \-#,##0.0000_ ;_ * &quot;-&quot;??_ ;_ @_ "/>
    <numFmt numFmtId="172" formatCode="&quot;USD&quot;\ #,##0.00;[Red]&quot;USD&quot;\ \-#,##0.00"/>
    <numFmt numFmtId="173" formatCode="#,##0.0;\-#,##0.0"/>
    <numFmt numFmtId="174" formatCode="&quot;£&quot;_(#,##0.00_);&quot;£&quot;\(#,##0.00\)"/>
    <numFmt numFmtId="175" formatCode="_ * #,##0_ ;_ * \-#,##0_ ;_ * &quot;-&quot;_ ;_ @_ "/>
    <numFmt numFmtId="176" formatCode="_ &quot;USD&quot;\ * #,##0_ ;_ &quot;USD&quot;\ * \-#,##0_ ;_ &quot;USD&quot;\ * &quot;-&quot;_ ;_ @_ "/>
    <numFmt numFmtId="177" formatCode="_-* #,##0\ _P_t_s_-;[Red]\-* #,##0\ _P_t_s_-;_-* &quot;-&quot;\ _P_t_s_-;_-@_-"/>
    <numFmt numFmtId="178" formatCode="_ * #,##0.0_ ;_ * \-#,##0.0_ ;_ * &quot;-&quot;??_ ;_ @_ "/>
    <numFmt numFmtId="179" formatCode="_ * #,##0_ ;_ * \-#,##0_ ;_ * &quot;-&quot;??_ ;_ @_ "/>
    <numFmt numFmtId="180" formatCode="_ * #,##0.00_ ;_ * \-#,##0.00_ ;_ * &quot;-&quot;??_ ;_ @_ "/>
    <numFmt numFmtId="181" formatCode="#,##0.0_)\x;\(#,##0.0\)\x"/>
    <numFmt numFmtId="182" formatCode="&quot;USD&quot;\ #,##0.00;&quot;USD&quot;\ \-#,##0.00"/>
    <numFmt numFmtId="183" formatCode="0.0000000"/>
    <numFmt numFmtId="184" formatCode="_ * #,##0.00000_ ;_ * \-#,##0.00000_ ;_ * &quot;-&quot;??_ ;_ @_ "/>
    <numFmt numFmtId="185" formatCode="#,##0.0_)_x;\(#,##0.0\)_x"/>
    <numFmt numFmtId="186" formatCode="#,##0.0000"/>
    <numFmt numFmtId="187" formatCode="0.0_)\%;\(0.0\)\%"/>
    <numFmt numFmtId="188" formatCode="#,##0.000000"/>
    <numFmt numFmtId="189" formatCode="#,##0.0_)_%;\(#,##0.0\)_%"/>
    <numFmt numFmtId="190" formatCode="#,##0.0000000"/>
    <numFmt numFmtId="191" formatCode="&quot;USD&quot;\ #,##0;[Red]&quot;USD&quot;\ \-#,##0"/>
    <numFmt numFmtId="192" formatCode="_(* #,##0_);_(* \(#,##0\);_(* &quot;-&quot;??_);_(@_)"/>
    <numFmt numFmtId="193" formatCode="_ &quot;\&quot;* #,##0_ ;_ &quot;\&quot;* \-#,##0_ ;_ &quot;\&quot;* &quot;-&quot;_ ;_ @_ "/>
    <numFmt numFmtId="194" formatCode="_ &quot;\&quot;* #,##0.00_ ;_ &quot;\&quot;* \-#,##0.00_ ;_ &quot;\&quot;* &quot;-&quot;??_ ;_ @_ "/>
    <numFmt numFmtId="195" formatCode=";;"/>
    <numFmt numFmtId="196" formatCode="#,##0.00_);[Red]\-#,##0.00_);0.00_);@_)"/>
    <numFmt numFmtId="197" formatCode="#,##0_%_);\(#,##0\)_%;#,##0_%_);@_%_)"/>
    <numFmt numFmtId="198" formatCode="\C\om\p\u\t"/>
    <numFmt numFmtId="199" formatCode="#,##0.000000000_);\(#,##0.000000000\)"/>
    <numFmt numFmtId="200" formatCode="#,##0.000\p_);\(#,##0.000\)"/>
    <numFmt numFmtId="201" formatCode="* _(#,##0.00_);[Red]* \(#,##0.00\);* _(&quot;-&quot;?_);@_)"/>
    <numFmt numFmtId="202" formatCode="\$\ * _(#,##0_);[Red]\$\ * \(#,##0\);\$\ * _(&quot;-&quot;?_);@_)"/>
    <numFmt numFmtId="203" formatCode="\$\ * _(#,##0.00_);[Red]\$\ * \(#,##0.00\);\$\ * _(&quot;-&quot;?_);@_)"/>
    <numFmt numFmtId="204" formatCode="[$EUR]\ * _(#,##0_);[Red][$EUR]\ * \(#,##0\);[$EUR]\ * _(&quot;-&quot;?_);@_)"/>
    <numFmt numFmtId="205" formatCode="[$EUR]\ * _(#,##0.00_);[Red][$EUR]\ * \(#,##0.00\);[$EUR]\ * _(&quot;-&quot;?_);@_)"/>
    <numFmt numFmtId="206" formatCode="\€\ * _(#,##0_);[Red]\€\ * \(#,##0\);\€\ * _(&quot;-&quot;?_);@_)"/>
    <numFmt numFmtId="207" formatCode="\€\ * _(#,##0.00_);[Red]\€\ * \(#,##0.00\);\€\ * _(&quot;-&quot;?_);@_)"/>
    <numFmt numFmtId="208" formatCode="[$GBP]\ * _(#,##0_);[Red][$GBP]\ * \(#,##0\);[$GBP]\ * _(&quot;-&quot;?_);@_)"/>
    <numFmt numFmtId="209" formatCode="[$GBP]\ * _(#,##0.00_);[Red][$GBP]\ * \(#,##0.00\);[$GBP]\ * _(&quot;-&quot;?_);@_)"/>
    <numFmt numFmtId="210" formatCode="\£\ * _(#,##0_);[Red]\£\ * \(#,##0\);\£\ * _(&quot;-&quot;?_);@_)"/>
    <numFmt numFmtId="211" formatCode="\£\ * _(#,##0.00_);[Red]\£\ * \(#,##0.00\);\£\ * _(&quot;-&quot;?_);@_)"/>
    <numFmt numFmtId="212" formatCode="[$USD]\ * _(#,##0_);[Red][$USD]\ * \(#,##0\);[$USD]\ * _(&quot;-&quot;?_);@_)"/>
    <numFmt numFmtId="213" formatCode="[$USD]\ * _(#,##0.00_);[Red][$USD]\ * \(#,##0.00\);[$USD]\ * _(&quot;-&quot;?_);@_)"/>
    <numFmt numFmtId="214" formatCode="mmm\ yy_)"/>
    <numFmt numFmtId="215" formatCode="yyyy_)"/>
    <numFmt numFmtId="216" formatCode="_(&quot;$&quot;* #,##0_);_(&quot;$&quot;* \(#,##0\);_(&quot;$&quot;* &quot;-&quot;_);_(@_)"/>
    <numFmt numFmtId="217" formatCode="_-* #,##0.00\ [$€-1]_-;\-* #,##0.00\ [$€-1]_-;_-* &quot;-&quot;??\ [$€-1]_-"/>
    <numFmt numFmtId="218" formatCode="_(* #,##0.0_%_);_(* \(#,##0.0_%\);_(* &quot; - &quot;_%_);_(@_)"/>
    <numFmt numFmtId="219" formatCode="_(* #,##0.0%_);_(* \(#,##0.0%\);_(* &quot; - &quot;\%_);_(@_)"/>
    <numFmt numFmtId="220" formatCode="_(* #,##0_);_(* \(#,##0\);_(* &quot; - &quot;_);_(@_)"/>
    <numFmt numFmtId="221" formatCode="_(* #,##0.0_);_(* \(#,##0.0\);_(* &quot; - &quot;_);_(@_)"/>
    <numFmt numFmtId="222" formatCode="_(* #,##0.00_);_(* \(#,##0.00\);_(* &quot; - &quot;_);_(@_)"/>
    <numFmt numFmtId="223" formatCode="_(* #,##0.000_);_(* \(#,##0.000\);_(* &quot; - &quot;_);_(@_)"/>
    <numFmt numFmtId="224" formatCode="#,##0;\(#,##0\);&quot;-&quot;"/>
    <numFmt numFmtId="225" formatCode="_-* #,##0_-;\-* #,##0_-;_-* &quot;-&quot;_-;_-@_-"/>
    <numFmt numFmtId="226" formatCode="General_)"/>
    <numFmt numFmtId="227" formatCode=";;;"/>
    <numFmt numFmtId="228" formatCode="#,##0\ ;\-#,##0\ "/>
    <numFmt numFmtId="229" formatCode="#,##0.0\ ;\-#,##0.0\ "/>
    <numFmt numFmtId="230" formatCode="#,##0_);[Red]\-#,##0_);0_);@_)"/>
    <numFmt numFmtId="231" formatCode="_-* #,##0_-;\-* #,##0_-;_-* &quot;-&quot;??_-;_-@_-"/>
    <numFmt numFmtId="232" formatCode="_-* #,##0\ _F_-;\-* #,##0\ _F_-;_-* &quot;-&quot;\ _F_-;_-@_-"/>
    <numFmt numFmtId="233" formatCode="_-* #,##0.00\ &quot;F&quot;_-;\-* #,##0.00\ &quot;F&quot;_-;_-* &quot;-&quot;??\ &quot;F&quot;_-;_-@_-"/>
    <numFmt numFmtId="234" formatCode="0.00;[Red]0.00"/>
    <numFmt numFmtId="235" formatCode="_(* #,##0_);_(* \(#,##0\);_(* &quot;-&quot;_);_(@_)"/>
    <numFmt numFmtId="236" formatCode="_(* #,##0.00_);_(* \(#,##0.00\);_(* &quot;-&quot;??_);_(@_)"/>
    <numFmt numFmtId="237" formatCode="_-* #,##0\ _P_t_a_-;\-* #,##0\ _P_t_a_-;_-* &quot;-&quot;\ _P_t_a_-;_-@_-"/>
    <numFmt numFmtId="238" formatCode="_-* #,##0.00\ _P_t_a_-;\-* #,##0.00\ _P_t_a_-;_-* &quot;-&quot;??\ _P_t_a_-;_-@_-"/>
    <numFmt numFmtId="239" formatCode="&quot;USD&quot;\ #,##0;&quot;USD&quot;\ \-#,##0"/>
    <numFmt numFmtId="240" formatCode="_(&quot;$&quot;* #,##0.00_);_(&quot;$&quot;* \(#,##0.00\);_(&quot;$&quot;* &quot;-&quot;??_);_(@_)"/>
    <numFmt numFmtId="241" formatCode="_-* #,##0\ &quot;Pta&quot;_-;\-* #,##0\ &quot;Pta&quot;_-;_-* &quot;-&quot;\ &quot;Pta&quot;_-;_-@_-"/>
    <numFmt numFmtId="242" formatCode="_-* #,##0.00\ &quot;Pta&quot;_-;\-* #,##0.00\ &quot;Pta&quot;_-;_-* &quot;-&quot;??\ &quot;Pta&quot;_-;_-@_-"/>
    <numFmt numFmtId="243" formatCode="#,##0.0_)\x;\(#,##0.0\)\x;#,##0.0_)\x;@_)_x"/>
    <numFmt numFmtId="244" formatCode="_ * #,##0.00_)_F_ ;_ * \(#,##0.00\)_F_ ;_ * &quot;-&quot;??_)_F_ ;_ @_ "/>
    <numFmt numFmtId="245" formatCode="#,##0;[Red]\(#,##0\)"/>
    <numFmt numFmtId="246" formatCode="#,##0.0\%_);\(#,##0.0\%\);#,##0.0\%_);@_%_)"/>
    <numFmt numFmtId="247" formatCode="0.00%_);\(0.00%\);\ \-\-\-_)"/>
    <numFmt numFmtId="248" formatCode="0.00%_);\-\-\-\ _);\ \-\-\-_)"/>
    <numFmt numFmtId="249" formatCode="#,##0.00%;[Red]\-#,##0.00%;0.00%;@_)"/>
    <numFmt numFmtId="250" formatCode="#,###,##?&quot; m2&quot;"/>
    <numFmt numFmtId="251" formatCode="#,###,##?&quot; m&quot;"/>
    <numFmt numFmtId="252" formatCode="\£#,##0_);\(\£#,##0\);\ \-\-\-_)"/>
    <numFmt numFmtId="253" formatCode="#,##0_);\(#,##0\);\ \-\-\-_)"/>
    <numFmt numFmtId="254" formatCode="#,##0.00_);\(#,##0.00\);\ \-\-\-_)"/>
    <numFmt numFmtId="255" formatCode="\£#,##0.00_);\(\£#,##0.00\);\ \-\-\-_)"/>
    <numFmt numFmtId="256" formatCode="#,##0_);\(#,##0\);&quot;- &quot;"/>
    <numFmt numFmtId="257" formatCode="_-* #,##0.00_-;\-* #,##0.00_-;_-* &quot;-&quot;??_-;_-@_-"/>
    <numFmt numFmtId="258" formatCode="0.0&quot;x &quot;"/>
    <numFmt numFmtId="259" formatCode="\ #&quot;,&quot;##0"/>
    <numFmt numFmtId="260" formatCode="&quot;€&quot;#,##0.0"/>
    <numFmt numFmtId="261" formatCode="\ #&quot;,&quot;##0;\(\ #&quot;,&quot;##0\)"/>
    <numFmt numFmtId="262" formatCode="_ * #,##0.000_ ;_ * \-#,##0.000_ ;_ * \-??_ ;_ @_ "/>
    <numFmt numFmtId="263" formatCode="_ * #,##0.0000_ ;_ * \-#,##0.0000_ ;_ * \-??_ ;_ @_ "/>
    <numFmt numFmtId="264" formatCode="&quot;USD &quot;#,##0.00;[Red]&quot;USD -&quot;#,##0.00"/>
    <numFmt numFmtId="265" formatCode="_ * #,##0_ ;_ * \-#,##0_ ;_ * \-_ ;_ @_ "/>
    <numFmt numFmtId="266" formatCode="_ * #,##0.0_ ;_ * \-#,##0.0_ ;_ * \-??_ ;_ @_ "/>
    <numFmt numFmtId="267" formatCode="_ * #,##0.00_ ;_ * \-#,##0.00_ ;_ * \-??_ ;_ @_ "/>
    <numFmt numFmtId="268" formatCode="_ * #,##0_ ;_ * \-#,##0_ ;_ * \-??_ ;_ @_ "/>
    <numFmt numFmtId="269" formatCode="&quot;USD &quot;#,##0.00;&quot;USD -&quot;#,##0.00"/>
    <numFmt numFmtId="270" formatCode="_ * #,##0.00000_ ;_ * \-#,##0.00000_ ;_ * \-??_ ;_ @_ "/>
    <numFmt numFmtId="271" formatCode="_-* #,##0.00\ _F_-;\-* #,##0.00\ _F_-;_-* &quot;-&quot;??\ _F_-;_-@_-"/>
    <numFmt numFmtId="272" formatCode="#,##0.000000000000000000000000000000000000000_);\(#,##0.000000000000000000000000000000000000000\);&quot;- &quot;"/>
    <numFmt numFmtId="273" formatCode="[$-40C]mmm\-yy;@"/>
    <numFmt numFmtId="274" formatCode="#,##0.0000000000000000000000000000000000000000_);\(#,##0.0000000000000000000000000000000000000000\);&quot;- &quot;"/>
  </numFmts>
  <fonts count="1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color theme="3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sz val="10"/>
      <name val="Helv"/>
      <charset val="204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name val="Book Antiqua"/>
      <family val="1"/>
    </font>
    <font>
      <sz val="8"/>
      <name val="Tms Rmn"/>
    </font>
    <font>
      <sz val="10"/>
      <name val="MS Sans Serif"/>
      <family val="2"/>
    </font>
    <font>
      <sz val="11"/>
      <name val="µ¸¿ò"/>
      <family val="3"/>
    </font>
    <font>
      <sz val="8"/>
      <name val="Times"/>
      <family val="1"/>
    </font>
    <font>
      <sz val="12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Book Antiqua"/>
      <family val="1"/>
    </font>
    <font>
      <b/>
      <sz val="10"/>
      <name val="Times New Roman"/>
      <family val="1"/>
    </font>
    <font>
      <sz val="10"/>
      <color indexed="12"/>
      <name val="Book Antiqua"/>
      <family val="1"/>
    </font>
    <font>
      <sz val="12"/>
      <name val="Tms Rmn"/>
      <family val="1"/>
    </font>
    <font>
      <b/>
      <sz val="12"/>
      <name val="Palatino"/>
    </font>
    <font>
      <sz val="8"/>
      <name val="Times New Roman"/>
      <family val="1"/>
    </font>
    <font>
      <sz val="11"/>
      <name val="SWISS"/>
    </font>
    <font>
      <b/>
      <sz val="10"/>
      <color indexed="8"/>
      <name val="Times New Roman"/>
      <family val="1"/>
    </font>
    <font>
      <sz val="12"/>
      <name val="¹ÙÅÁÃ¼"/>
      <family val="1"/>
    </font>
    <font>
      <sz val="10"/>
      <name val="Times New Roman"/>
      <family val="1"/>
    </font>
    <font>
      <b/>
      <sz val="8"/>
      <color indexed="32"/>
      <name val="Arial"/>
      <family val="2"/>
    </font>
    <font>
      <i/>
      <sz val="9"/>
      <color indexed="55"/>
      <name val="Arial"/>
      <family val="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</font>
    <font>
      <sz val="11"/>
      <name val="Book Antiqua"/>
      <family val="1"/>
    </font>
    <font>
      <sz val="8"/>
      <name val="Palatino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Helv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2"/>
      <color indexed="8"/>
      <name val="Book Antiqua"/>
      <family val="1"/>
    </font>
    <font>
      <sz val="10"/>
      <name val="Geneva"/>
    </font>
    <font>
      <sz val="10"/>
      <name val="Univers"/>
      <family val="2"/>
    </font>
    <font>
      <i/>
      <sz val="10"/>
      <color indexed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7"/>
      <name val="Times New Roman"/>
      <family val="1"/>
    </font>
    <font>
      <sz val="12"/>
      <color indexed="9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10"/>
      <name val="FrankfurtGothicHeavy"/>
    </font>
    <font>
      <sz val="6"/>
      <name val="Palatino"/>
      <family val="1"/>
    </font>
    <font>
      <b/>
      <u/>
      <sz val="18"/>
      <name val="Geneva"/>
    </font>
    <font>
      <b/>
      <sz val="14"/>
      <name val="Univers"/>
      <family val="2"/>
    </font>
    <font>
      <sz val="10"/>
      <name val="Helvetica-Black"/>
    </font>
    <font>
      <sz val="28"/>
      <name val="Helvetica-Black"/>
    </font>
    <font>
      <b/>
      <sz val="10"/>
      <name val="Univers"/>
      <family val="2"/>
    </font>
    <font>
      <sz val="10"/>
      <name val="Palatino"/>
    </font>
    <font>
      <sz val="18"/>
      <name val="Helvetica-Black"/>
    </font>
    <font>
      <sz val="18"/>
      <name val="Palatino"/>
      <family val="1"/>
    </font>
    <font>
      <i/>
      <sz val="14"/>
      <name val="Palatino"/>
      <family val="1"/>
    </font>
    <font>
      <b/>
      <sz val="10"/>
      <name val="Geneva"/>
    </font>
    <font>
      <b/>
      <u/>
      <sz val="24"/>
      <name val="Geneva"/>
    </font>
    <font>
      <b/>
      <sz val="16"/>
      <name val="Times New Roman"/>
      <family val="1"/>
    </font>
    <font>
      <b/>
      <sz val="10"/>
      <color indexed="8"/>
      <name val="Arial"/>
      <family val="2"/>
    </font>
    <font>
      <b/>
      <sz val="9"/>
      <name val="Helv"/>
    </font>
    <font>
      <sz val="10"/>
      <color indexed="9"/>
      <name val="Arial"/>
      <family val="2"/>
    </font>
    <font>
      <sz val="7"/>
      <color indexed="12"/>
      <name val="Helv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Helv"/>
    </font>
    <font>
      <sz val="10"/>
      <color indexed="50"/>
      <name val="Times New Roman"/>
      <family val="1"/>
    </font>
    <font>
      <sz val="9"/>
      <color indexed="10"/>
      <name val="Times New Roman"/>
      <family val="1"/>
    </font>
    <font>
      <sz val="8"/>
      <color indexed="12"/>
      <name val="Palatino"/>
      <family val="1"/>
    </font>
    <font>
      <sz val="10"/>
      <color indexed="12"/>
      <name val="Arial"/>
      <family val="2"/>
    </font>
    <font>
      <sz val="10"/>
      <name val="Tms Rmn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8"/>
      <name val="Comic Sans MS"/>
      <family val="4"/>
    </font>
    <font>
      <sz val="8"/>
      <color indexed="10"/>
      <name val="Comic Sans MS"/>
      <family val="4"/>
    </font>
    <font>
      <sz val="10"/>
      <name val="Comic Sans MS"/>
      <family val="4"/>
    </font>
    <font>
      <i/>
      <sz val="10"/>
      <color indexed="16"/>
      <name val="Times New Roman"/>
      <family val="1"/>
    </font>
    <font>
      <sz val="7"/>
      <name val="Small Fonts"/>
      <family val="2"/>
    </font>
    <font>
      <i/>
      <sz val="10"/>
      <color indexed="20"/>
      <name val="Arial"/>
      <family val="2"/>
    </font>
    <font>
      <sz val="10"/>
      <name val="Courier"/>
      <family val="3"/>
    </font>
    <font>
      <sz val="10"/>
      <name val="Calibri"/>
      <family val="2"/>
    </font>
    <font>
      <sz val="10"/>
      <name val="Arial CE"/>
      <charset val="238"/>
    </font>
    <font>
      <sz val="10"/>
      <name val="Palatino"/>
      <family val="1"/>
    </font>
    <font>
      <sz val="10"/>
      <color indexed="8"/>
      <name val="MS Sans Serif"/>
      <family val="2"/>
    </font>
    <font>
      <sz val="8"/>
      <color indexed="10"/>
      <name val="Times New Roman"/>
      <family val="1"/>
    </font>
    <font>
      <i/>
      <sz val="10"/>
      <name val="Helv"/>
    </font>
    <font>
      <sz val="8"/>
      <color indexed="12"/>
      <name val="Helv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14"/>
      <color indexed="9"/>
      <name val="Tahoma"/>
      <family val="2"/>
    </font>
    <font>
      <b/>
      <sz val="9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i/>
      <sz val="12"/>
      <color indexed="8"/>
      <name val="Times New Roman"/>
      <family val="1"/>
    </font>
    <font>
      <i/>
      <sz val="9"/>
      <name val="Book Antiqua"/>
      <family val="1"/>
    </font>
    <font>
      <sz val="12"/>
      <name val="Book Antiqua"/>
      <family val="1"/>
    </font>
    <font>
      <sz val="9"/>
      <color indexed="8"/>
      <name val="Helv"/>
    </font>
    <font>
      <b/>
      <sz val="12"/>
      <color indexed="8"/>
      <name val="Times New Roman"/>
      <family val="1"/>
    </font>
    <font>
      <sz val="8"/>
      <color indexed="20"/>
      <name val="Arial"/>
      <family val="2"/>
    </font>
    <font>
      <sz val="8"/>
      <color indexed="10"/>
      <name val="Arial"/>
      <family val="2"/>
    </font>
    <font>
      <sz val="9"/>
      <color indexed="20"/>
      <name val="Helv"/>
    </font>
    <font>
      <b/>
      <sz val="10"/>
      <name val="Arial"/>
      <family val="2"/>
    </font>
    <font>
      <b/>
      <sz val="12"/>
      <color indexed="12"/>
      <name val="Arial Narrow"/>
      <family val="2"/>
    </font>
    <font>
      <b/>
      <sz val="14"/>
      <name val="Times New Roman"/>
      <family val="1"/>
    </font>
    <font>
      <i/>
      <sz val="9"/>
      <color indexed="25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7"/>
      <name val="Times New Roman"/>
      <family val="1"/>
    </font>
    <font>
      <sz val="12"/>
      <color indexed="8"/>
      <name val="Palatino"/>
      <family val="1"/>
    </font>
    <font>
      <sz val="12"/>
      <name val="Palatino"/>
      <family val="1"/>
    </font>
    <font>
      <sz val="11"/>
      <color indexed="8"/>
      <name val="Helvetica-Black"/>
    </font>
    <font>
      <sz val="11"/>
      <name val="Helvetica-Black"/>
    </font>
    <font>
      <b/>
      <sz val="10"/>
      <color indexed="9"/>
      <name val="Arial"/>
      <family val="2"/>
    </font>
    <font>
      <b/>
      <i/>
      <sz val="20"/>
      <name val="Arial"/>
      <family val="2"/>
    </font>
    <font>
      <b/>
      <sz val="12"/>
      <name val="Avant Garde"/>
    </font>
    <font>
      <u/>
      <sz val="8"/>
      <color indexed="8"/>
      <name val="Arial"/>
      <family val="2"/>
    </font>
    <font>
      <i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Book Antiqua"/>
      <family val="1"/>
    </font>
    <font>
      <sz val="12"/>
      <name val="宋体"/>
      <charset val="134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/>
      <sz val="10"/>
      <color indexed="14"/>
      <name val="MS Sans Serif"/>
      <family val="2"/>
    </font>
    <font>
      <sz val="11"/>
      <color indexed="17"/>
      <name val="Calibri"/>
      <family val="2"/>
    </font>
    <font>
      <u/>
      <sz val="10"/>
      <color indexed="12"/>
      <name val="MS Sans Serif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gray0625"/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31"/>
        <bgColor indexed="24"/>
      </patternFill>
    </fill>
    <fill>
      <patternFill patternType="gray125">
        <fgColor indexed="13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 style="medium">
        <color indexed="24"/>
      </top>
      <bottom style="medium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4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36">
    <xf numFmtId="166" fontId="0" fillId="0" borderId="0"/>
    <xf numFmtId="166" fontId="3" fillId="0" borderId="0"/>
    <xf numFmtId="9" fontId="8" fillId="0" borderId="0"/>
    <xf numFmtId="166" fontId="8" fillId="0" borderId="0"/>
    <xf numFmtId="10" fontId="8" fillId="0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/>
    <xf numFmtId="166" fontId="3" fillId="0" borderId="0" applyFont="0" applyFill="0" applyBorder="0" applyAlignment="0" applyProtection="0"/>
    <xf numFmtId="166" fontId="9" fillId="0" borderId="0">
      <alignment vertical="top"/>
    </xf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10" fillId="0" borderId="0" applyNumberFormat="0" applyFill="0" applyBorder="0" applyAlignment="0" applyProtection="0"/>
    <xf numFmtId="166" fontId="3" fillId="0" borderId="0" applyNumberFormat="0" applyFill="0" applyBorder="0" applyAlignment="0" applyProtection="0"/>
    <xf numFmtId="166" fontId="3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3" fillId="0" borderId="0" applyNumberFormat="0" applyFill="0" applyBorder="0" applyAlignment="0" applyProtection="0"/>
    <xf numFmtId="166" fontId="3" fillId="0" borderId="0" applyNumberFormat="0" applyFill="0" applyBorder="0" applyAlignment="0" applyProtection="0"/>
    <xf numFmtId="166" fontId="3" fillId="0" borderId="0" applyNumberFormat="0" applyFill="0" applyBorder="0" applyAlignment="0" applyProtection="0"/>
    <xf numFmtId="166" fontId="3" fillId="0" borderId="0" applyNumberFormat="0" applyFill="0" applyBorder="0" applyAlignment="0" applyProtection="0"/>
    <xf numFmtId="166" fontId="3" fillId="2" borderId="0" applyNumberFormat="0" applyFont="0" applyAlignment="0" applyProtection="0"/>
    <xf numFmtId="16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Protection="0">
      <alignment horizontal="right"/>
    </xf>
    <xf numFmtId="185" fontId="3" fillId="0" borderId="0" applyFont="0" applyFill="0" applyBorder="0" applyAlignment="0" applyProtection="0"/>
    <xf numFmtId="164" fontId="3" fillId="0" borderId="0" applyFont="0" applyFill="0" applyBorder="0" applyProtection="0">
      <alignment horizontal="right"/>
    </xf>
    <xf numFmtId="18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1" fillId="0" borderId="0"/>
    <xf numFmtId="166" fontId="11" fillId="0" borderId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66" fontId="12" fillId="0" borderId="0" applyNumberFormat="0" applyFill="0" applyBorder="0" applyProtection="0">
      <alignment vertical="top"/>
    </xf>
    <xf numFmtId="166" fontId="3" fillId="0" borderId="0" applyNumberFormat="0" applyFill="0" applyBorder="0" applyProtection="0">
      <alignment vertical="top"/>
    </xf>
    <xf numFmtId="166" fontId="12" fillId="0" borderId="0" applyNumberFormat="0" applyFill="0" applyBorder="0" applyAlignment="0" applyProtection="0"/>
    <xf numFmtId="166" fontId="3" fillId="0" borderId="0" applyNumberFormat="0" applyFill="0" applyBorder="0" applyProtection="0">
      <alignment vertical="top"/>
    </xf>
    <xf numFmtId="166" fontId="12" fillId="0" borderId="0" applyNumberFormat="0" applyFill="0" applyBorder="0" applyProtection="0">
      <alignment vertical="top"/>
    </xf>
    <xf numFmtId="166" fontId="3" fillId="0" borderId="0" applyNumberFormat="0" applyFill="0" applyBorder="0" applyProtection="0">
      <alignment vertical="top"/>
    </xf>
    <xf numFmtId="166" fontId="3" fillId="0" borderId="0" applyNumberFormat="0" applyFill="0" applyBorder="0" applyProtection="0">
      <alignment vertical="top"/>
    </xf>
    <xf numFmtId="166" fontId="3" fillId="0" borderId="0" applyNumberFormat="0" applyFill="0" applyBorder="0" applyProtection="0">
      <alignment vertical="top"/>
    </xf>
    <xf numFmtId="166" fontId="3" fillId="0" borderId="0" applyNumberFormat="0" applyFill="0" applyBorder="0" applyProtection="0">
      <alignment vertical="top"/>
    </xf>
    <xf numFmtId="166" fontId="13" fillId="0" borderId="7" applyNumberFormat="0" applyFill="0" applyAlignment="0" applyProtection="0"/>
    <xf numFmtId="166" fontId="13" fillId="0" borderId="0" applyNumberFormat="0" applyFill="0" applyBorder="0" applyAlignment="0" applyProtection="0"/>
    <xf numFmtId="166" fontId="14" fillId="0" borderId="8" applyNumberFormat="0" applyFill="0" applyProtection="0">
      <alignment horizontal="center"/>
    </xf>
    <xf numFmtId="166" fontId="3" fillId="0" borderId="9" applyNumberFormat="0" applyFont="0" applyFill="0" applyAlignment="0" applyProtection="0"/>
    <xf numFmtId="166" fontId="14" fillId="0" borderId="0" applyNumberFormat="0" applyFill="0" applyBorder="0" applyProtection="0">
      <alignment horizontal="left"/>
    </xf>
    <xf numFmtId="166" fontId="15" fillId="0" borderId="0" applyNumberFormat="0" applyFill="0" applyBorder="0" applyProtection="0">
      <alignment horizontal="centerContinuous"/>
    </xf>
    <xf numFmtId="166" fontId="3" fillId="0" borderId="0" applyNumberFormat="0" applyFill="0" applyBorder="0" applyProtection="0">
      <alignment horizontal="centerContinuous"/>
    </xf>
    <xf numFmtId="166" fontId="3" fillId="0" borderId="0" applyNumberFormat="0" applyFill="0" applyBorder="0" applyProtection="0">
      <alignment horizontal="centerContinuous"/>
    </xf>
    <xf numFmtId="166" fontId="15" fillId="0" borderId="0" applyNumberFormat="0" applyFill="0" applyBorder="0" applyProtection="0">
      <alignment horizontal="centerContinuous"/>
    </xf>
    <xf numFmtId="166" fontId="3" fillId="0" borderId="0" applyNumberFormat="0" applyFill="0" applyBorder="0" applyProtection="0">
      <alignment horizontal="centerContinuous"/>
    </xf>
    <xf numFmtId="166" fontId="3" fillId="0" borderId="0" applyNumberFormat="0" applyFill="0" applyBorder="0" applyProtection="0">
      <alignment horizontal="centerContinuous"/>
    </xf>
    <xf numFmtId="166" fontId="3" fillId="0" borderId="0" applyNumberFormat="0" applyFill="0" applyBorder="0" applyProtection="0">
      <alignment horizontal="centerContinuous"/>
    </xf>
    <xf numFmtId="166" fontId="3" fillId="0" borderId="0" applyNumberFormat="0" applyFill="0" applyBorder="0" applyProtection="0">
      <alignment horizontal="centerContinuous"/>
    </xf>
    <xf numFmtId="166" fontId="3" fillId="0" borderId="0"/>
    <xf numFmtId="166" fontId="3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/>
    <xf numFmtId="166" fontId="3" fillId="0" borderId="0"/>
    <xf numFmtId="166" fontId="16" fillId="0" borderId="9" applyFont="0" applyFill="0" applyBorder="0" applyAlignment="0" applyProtection="0"/>
    <xf numFmtId="1" fontId="17" fillId="0" borderId="0"/>
    <xf numFmtId="191" fontId="3" fillId="0" borderId="0" applyFont="0" applyFill="0" applyBorder="0" applyAlignment="0" applyProtection="0"/>
    <xf numFmtId="166" fontId="18" fillId="0" borderId="0"/>
    <xf numFmtId="192" fontId="3" fillId="0" borderId="0" applyFont="0" applyFill="0" applyBorder="0" applyProtection="0"/>
    <xf numFmtId="19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66" fontId="20" fillId="0" borderId="0"/>
    <xf numFmtId="166" fontId="3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22" fillId="0" borderId="10" applyNumberFormat="0" applyFill="0" applyAlignment="0" applyProtection="0"/>
    <xf numFmtId="166" fontId="23" fillId="0" borderId="1" applyFont="0">
      <alignment horizontal="centerContinuous"/>
    </xf>
    <xf numFmtId="175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6" fontId="24" fillId="0" borderId="0"/>
    <xf numFmtId="9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3" fillId="0" borderId="0"/>
    <xf numFmtId="166" fontId="8" fillId="0" borderId="0"/>
    <xf numFmtId="38" fontId="26" fillId="0" borderId="0" applyNumberFormat="0" applyFill="0" applyBorder="0" applyAlignment="0" applyProtection="0"/>
    <xf numFmtId="166" fontId="27" fillId="3" borderId="11" applyFill="0" applyBorder="0" applyProtection="0">
      <alignment horizontal="left"/>
    </xf>
    <xf numFmtId="166" fontId="28" fillId="0" borderId="0" applyNumberFormat="0" applyFill="0" applyBorder="0" applyAlignment="0" applyProtection="0"/>
    <xf numFmtId="166" fontId="8" fillId="0" borderId="0"/>
    <xf numFmtId="166" fontId="29" fillId="0" borderId="0" applyNumberFormat="0" applyFill="0" applyBorder="0" applyAlignment="0" applyProtection="0"/>
    <xf numFmtId="166" fontId="30" fillId="0" borderId="0" applyNumberFormat="0"/>
    <xf numFmtId="166" fontId="23" fillId="0" borderId="1" applyNumberFormat="0" applyFill="0" applyAlignment="0" applyProtection="0"/>
    <xf numFmtId="9" fontId="3" fillId="0" borderId="12" applyNumberFormat="0" applyFont="0" applyFill="0" applyAlignment="0" applyProtection="0"/>
    <xf numFmtId="166" fontId="31" fillId="0" borderId="3" applyNumberFormat="0" applyFont="0" applyFill="0" applyAlignment="0" applyProtection="0"/>
    <xf numFmtId="166" fontId="31" fillId="0" borderId="13" applyNumberFormat="0" applyFont="0" applyFill="0" applyAlignment="0" applyProtection="0"/>
    <xf numFmtId="166" fontId="26" fillId="0" borderId="1" applyNumberFormat="0" applyFont="0" applyFill="0" applyAlignment="0" applyProtection="0"/>
    <xf numFmtId="166" fontId="24" fillId="0" borderId="2"/>
    <xf numFmtId="195" fontId="32" fillId="0" borderId="0" applyFont="0" applyFill="0" applyBorder="0" applyAlignment="0" applyProtection="0"/>
    <xf numFmtId="166" fontId="8" fillId="0" borderId="1">
      <alignment horizontal="centerContinuous"/>
    </xf>
    <xf numFmtId="166" fontId="3" fillId="0" borderId="3" applyBorder="0">
      <alignment horizontal="centerContinuous"/>
    </xf>
    <xf numFmtId="166" fontId="8" fillId="0" borderId="0" applyFont="0" applyFill="0" applyBorder="0" applyAlignment="0" applyProtection="0"/>
    <xf numFmtId="166" fontId="33" fillId="0" borderId="0"/>
    <xf numFmtId="166" fontId="25" fillId="0" borderId="0"/>
    <xf numFmtId="166" fontId="24" fillId="0" borderId="0">
      <alignment horizontal="right"/>
    </xf>
    <xf numFmtId="166" fontId="24" fillId="0" borderId="0">
      <alignment horizontal="right"/>
    </xf>
    <xf numFmtId="166" fontId="24" fillId="0" borderId="0">
      <alignment horizontal="right"/>
    </xf>
    <xf numFmtId="166" fontId="34" fillId="0" borderId="0"/>
    <xf numFmtId="37" fontId="8" fillId="0" borderId="0">
      <alignment horizontal="center"/>
    </xf>
    <xf numFmtId="166" fontId="23" fillId="0" borderId="0"/>
    <xf numFmtId="166" fontId="35" fillId="0" borderId="0" applyNumberFormat="0" applyFill="0" applyBorder="0" applyAlignment="0" applyProtection="0"/>
    <xf numFmtId="177" fontId="36" fillId="0" borderId="15"/>
    <xf numFmtId="196" fontId="37" fillId="0" borderId="0" applyNumberFormat="0" applyAlignment="0">
      <alignment vertical="center"/>
    </xf>
    <xf numFmtId="166" fontId="8" fillId="0" borderId="0"/>
    <xf numFmtId="166" fontId="38" fillId="0" borderId="0" applyNumberFormat="0" applyFill="0" applyBorder="0" applyAlignment="0" applyProtection="0">
      <alignment vertical="top"/>
      <protection locked="0"/>
    </xf>
    <xf numFmtId="166" fontId="39" fillId="0" borderId="0" applyNumberFormat="0" applyFill="0" applyBorder="0" applyAlignment="0" applyProtection="0">
      <alignment vertical="top"/>
      <protection locked="0"/>
    </xf>
    <xf numFmtId="166" fontId="27" fillId="4" borderId="3" applyNumberFormat="0" applyProtection="0">
      <alignment horizontal="center" vertical="center" wrapText="1"/>
    </xf>
    <xf numFmtId="166" fontId="27" fillId="4" borderId="0" applyNumberFormat="0" applyBorder="0" applyProtection="0">
      <alignment horizontal="centerContinuous" vertical="center"/>
    </xf>
    <xf numFmtId="166" fontId="27" fillId="4" borderId="14" applyNumberFormat="0" applyBorder="0" applyProtection="0">
      <alignment horizontal="center" vertical="center" wrapText="1"/>
    </xf>
    <xf numFmtId="166" fontId="40" fillId="5" borderId="0" applyNumberFormat="0">
      <alignment horizontal="center" vertical="top" wrapText="1"/>
    </xf>
    <xf numFmtId="166" fontId="40" fillId="5" borderId="0" applyNumberFormat="0">
      <alignment horizontal="left" vertical="top" wrapText="1"/>
    </xf>
    <xf numFmtId="166" fontId="40" fillId="5" borderId="0" applyNumberFormat="0">
      <alignment horizontal="centerContinuous" vertical="top"/>
    </xf>
    <xf numFmtId="166" fontId="41" fillId="5" borderId="0" applyNumberFormat="0">
      <alignment horizontal="center" vertical="top" wrapText="1"/>
    </xf>
    <xf numFmtId="166" fontId="35" fillId="0" borderId="16" applyNumberFormat="0" applyFont="0" applyFill="0" applyAlignment="0" applyProtection="0">
      <alignment horizontal="left"/>
    </xf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66" fontId="44" fillId="0" borderId="0" applyFont="0" applyFill="0" applyBorder="0" applyAlignment="0" applyProtection="0">
      <alignment horizontal="right"/>
    </xf>
    <xf numFmtId="166" fontId="44" fillId="0" borderId="0" applyFont="0" applyFill="0" applyBorder="0" applyAlignment="0" applyProtection="0"/>
    <xf numFmtId="197" fontId="44" fillId="0" borderId="0" applyFont="0" applyFill="0" applyBorder="0" applyAlignment="0" applyProtection="0">
      <alignment horizontal="right"/>
    </xf>
    <xf numFmtId="166" fontId="44" fillId="0" borderId="0" applyFont="0" applyFill="0" applyBorder="0" applyAlignment="0" applyProtection="0">
      <alignment horizontal="right"/>
    </xf>
    <xf numFmtId="198" fontId="45" fillId="6" borderId="17" applyFill="0" applyProtection="0">
      <alignment horizontal="right" vertical="center"/>
    </xf>
    <xf numFmtId="166" fontId="46" fillId="7" borderId="0" applyFill="0" applyBorder="0" applyProtection="0">
      <alignment horizontal="right" vertical="center"/>
    </xf>
    <xf numFmtId="3" fontId="3" fillId="8" borderId="0">
      <protection hidden="1"/>
    </xf>
    <xf numFmtId="166" fontId="3" fillId="8" borderId="0">
      <protection hidden="1"/>
    </xf>
    <xf numFmtId="166" fontId="47" fillId="8" borderId="0">
      <protection hidden="1"/>
    </xf>
    <xf numFmtId="166" fontId="47" fillId="8" borderId="0">
      <protection hidden="1"/>
    </xf>
    <xf numFmtId="199" fontId="32" fillId="8" borderId="0">
      <protection hidden="1"/>
    </xf>
    <xf numFmtId="200" fontId="3" fillId="0" borderId="18" applyFont="0" applyFill="0" applyBorder="0" applyAlignment="0" applyProtection="0"/>
    <xf numFmtId="166" fontId="48" fillId="0" borderId="0">
      <alignment horizontal="left"/>
    </xf>
    <xf numFmtId="166" fontId="49" fillId="0" borderId="0"/>
    <xf numFmtId="166" fontId="50" fillId="0" borderId="0">
      <alignment horizontal="left"/>
    </xf>
    <xf numFmtId="201" fontId="41" fillId="0" borderId="0" applyFont="0" applyFill="0" applyBorder="0" applyAlignment="0" applyProtection="0">
      <alignment vertical="center"/>
    </xf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44" fillId="0" borderId="0" applyFont="0" applyFill="0" applyBorder="0" applyAlignment="0" applyProtection="0">
      <alignment horizontal="right"/>
    </xf>
    <xf numFmtId="166" fontId="44" fillId="0" borderId="0" applyFont="0" applyFill="0" applyBorder="0" applyAlignment="0" applyProtection="0">
      <alignment horizontal="right"/>
    </xf>
    <xf numFmtId="202" fontId="41" fillId="0" borderId="0" applyFont="0" applyFill="0" applyBorder="0" applyAlignment="0" applyProtection="0">
      <alignment vertical="center"/>
    </xf>
    <xf numFmtId="203" fontId="41" fillId="0" borderId="0" applyFont="0" applyFill="0" applyBorder="0" applyAlignment="0" applyProtection="0">
      <alignment vertical="center"/>
    </xf>
    <xf numFmtId="204" fontId="41" fillId="0" borderId="0" applyFont="0" applyFill="0" applyBorder="0" applyAlignment="0" applyProtection="0">
      <alignment vertical="center"/>
    </xf>
    <xf numFmtId="205" fontId="41" fillId="0" borderId="0" applyFont="0" applyFill="0" applyBorder="0" applyAlignment="0" applyProtection="0">
      <alignment vertical="center"/>
    </xf>
    <xf numFmtId="206" fontId="41" fillId="0" borderId="0" applyFont="0" applyFill="0" applyBorder="0" applyAlignment="0" applyProtection="0">
      <alignment vertical="center"/>
    </xf>
    <xf numFmtId="207" fontId="41" fillId="0" borderId="0" applyFont="0" applyFill="0" applyBorder="0" applyAlignment="0" applyProtection="0">
      <alignment vertical="center"/>
    </xf>
    <xf numFmtId="208" fontId="41" fillId="0" borderId="0" applyFont="0" applyFill="0" applyBorder="0" applyAlignment="0" applyProtection="0">
      <alignment vertical="center"/>
    </xf>
    <xf numFmtId="209" fontId="41" fillId="0" borderId="0" applyFont="0" applyFill="0" applyBorder="0" applyAlignment="0" applyProtection="0">
      <alignment vertical="center"/>
    </xf>
    <xf numFmtId="210" fontId="41" fillId="0" borderId="0" applyFont="0" applyFill="0" applyBorder="0" applyAlignment="0" applyProtection="0">
      <alignment vertical="center"/>
    </xf>
    <xf numFmtId="211" fontId="41" fillId="0" borderId="0" applyFont="0" applyFill="0" applyBorder="0" applyAlignment="0" applyProtection="0">
      <alignment vertical="center"/>
    </xf>
    <xf numFmtId="212" fontId="41" fillId="0" borderId="0" applyFont="0" applyFill="0" applyBorder="0" applyAlignment="0" applyProtection="0">
      <alignment vertical="center"/>
    </xf>
    <xf numFmtId="213" fontId="41" fillId="0" borderId="0" applyFont="0" applyFill="0" applyBorder="0" applyAlignment="0" applyProtection="0">
      <alignment vertical="center"/>
    </xf>
    <xf numFmtId="166" fontId="8" fillId="0" borderId="0" applyFont="0" applyFill="0" applyBorder="0" applyAlignment="0" applyProtection="0"/>
    <xf numFmtId="166" fontId="35" fillId="0" borderId="0" applyFont="0" applyFill="0" applyBorder="0" applyAlignment="0" applyProtection="0"/>
    <xf numFmtId="214" fontId="41" fillId="0" borderId="0" applyFont="0" applyFill="0" applyBorder="0" applyAlignment="0" applyProtection="0">
      <alignment vertical="center"/>
    </xf>
    <xf numFmtId="215" fontId="41" fillId="0" borderId="0" applyFont="0" applyFill="0" applyBorder="0" applyAlignment="0" applyProtection="0">
      <alignment vertical="center"/>
    </xf>
    <xf numFmtId="166" fontId="44" fillId="0" borderId="0" applyFont="0" applyFill="0" applyBorder="0" applyAlignment="0" applyProtection="0"/>
    <xf numFmtId="166" fontId="35" fillId="7" borderId="2" applyFont="0" applyFill="0" applyBorder="0" applyAlignment="0" applyProtection="0">
      <alignment horizontal="center"/>
    </xf>
    <xf numFmtId="166" fontId="47" fillId="0" borderId="0">
      <protection hidden="1"/>
    </xf>
    <xf numFmtId="166" fontId="3" fillId="0" borderId="0">
      <protection hidden="1"/>
    </xf>
    <xf numFmtId="166" fontId="52" fillId="0" borderId="0">
      <protection hidden="1"/>
    </xf>
    <xf numFmtId="3" fontId="47" fillId="0" borderId="19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66" fontId="44" fillId="0" borderId="20" applyNumberFormat="0" applyFont="0" applyFill="0" applyAlignment="0" applyProtection="0"/>
    <xf numFmtId="216" fontId="3" fillId="0" borderId="0" applyFill="0" applyBorder="0" applyAlignment="0" applyProtection="0"/>
    <xf numFmtId="3" fontId="53" fillId="9" borderId="0" applyNumberFormat="0">
      <protection locked="0"/>
    </xf>
    <xf numFmtId="166" fontId="4" fillId="10" borderId="14"/>
    <xf numFmtId="167" fontId="41" fillId="0" borderId="0"/>
    <xf numFmtId="2" fontId="54" fillId="0" borderId="0"/>
    <xf numFmtId="217" fontId="3" fillId="0" borderId="0" applyFont="0" applyFill="0" applyBorder="0" applyAlignment="0" applyProtection="0"/>
    <xf numFmtId="218" fontId="55" fillId="0" borderId="0">
      <alignment horizontal="right" vertical="top"/>
    </xf>
    <xf numFmtId="219" fontId="56" fillId="0" borderId="0">
      <alignment horizontal="right" vertical="top"/>
    </xf>
    <xf numFmtId="219" fontId="55" fillId="0" borderId="0">
      <alignment horizontal="right" vertical="top"/>
    </xf>
    <xf numFmtId="220" fontId="56" fillId="0" borderId="0" applyFill="0" applyBorder="0">
      <alignment horizontal="right" vertical="top"/>
    </xf>
    <xf numFmtId="221" fontId="56" fillId="0" borderId="0" applyFill="0" applyBorder="0">
      <alignment horizontal="right" vertical="top"/>
    </xf>
    <xf numFmtId="222" fontId="56" fillId="0" borderId="0" applyFill="0" applyBorder="0">
      <alignment horizontal="right" vertical="top"/>
    </xf>
    <xf numFmtId="223" fontId="56" fillId="0" borderId="0" applyFill="0" applyBorder="0">
      <alignment horizontal="right" vertical="top"/>
    </xf>
    <xf numFmtId="166" fontId="57" fillId="0" borderId="0">
      <alignment horizontal="center" wrapText="1"/>
    </xf>
    <xf numFmtId="224" fontId="58" fillId="0" borderId="0" applyFill="0" applyBorder="0">
      <alignment vertical="top"/>
    </xf>
    <xf numFmtId="224" fontId="27" fillId="0" borderId="0" applyFill="0" applyBorder="0" applyProtection="0">
      <alignment vertical="top"/>
    </xf>
    <xf numFmtId="224" fontId="59" fillId="0" borderId="0">
      <alignment vertical="top"/>
    </xf>
    <xf numFmtId="225" fontId="56" fillId="0" borderId="0" applyFill="0" applyBorder="0" applyAlignment="0" applyProtection="0">
      <alignment horizontal="right" vertical="top"/>
    </xf>
    <xf numFmtId="224" fontId="60" fillId="0" borderId="0"/>
    <xf numFmtId="166" fontId="56" fillId="0" borderId="0" applyFill="0" applyBorder="0">
      <alignment horizontal="left" vertical="top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3" fontId="3" fillId="0" borderId="0" applyNumberFormat="0" applyFont="0" applyFill="0" applyBorder="0" applyAlignment="0" applyProtection="0">
      <alignment horizontal="left"/>
    </xf>
    <xf numFmtId="166" fontId="61" fillId="0" borderId="0">
      <alignment horizontal="left"/>
    </xf>
    <xf numFmtId="166" fontId="62" fillId="0" borderId="0">
      <alignment horizontal="left"/>
    </xf>
    <xf numFmtId="166" fontId="63" fillId="0" borderId="0" applyFill="0" applyBorder="0" applyProtection="0">
      <alignment horizontal="left"/>
    </xf>
    <xf numFmtId="166" fontId="63" fillId="0" borderId="0" applyNumberFormat="0" applyFill="0" applyBorder="0" applyProtection="0">
      <alignment horizontal="left"/>
    </xf>
    <xf numFmtId="226" fontId="3" fillId="0" borderId="0">
      <alignment horizontal="left"/>
    </xf>
    <xf numFmtId="166" fontId="4" fillId="0" borderId="0">
      <protection hidden="1"/>
    </xf>
    <xf numFmtId="166" fontId="47" fillId="0" borderId="0"/>
    <xf numFmtId="9" fontId="64" fillId="0" borderId="0" applyNumberFormat="0" applyFill="0" applyBorder="0" applyAlignment="0" applyProtection="0"/>
    <xf numFmtId="38" fontId="4" fillId="8" borderId="0" applyNumberFormat="0" applyBorder="0" applyAlignment="0" applyProtection="0"/>
    <xf numFmtId="166" fontId="35" fillId="0" borderId="21" applyFill="0" applyBorder="0" applyProtection="0">
      <alignment horizontal="left"/>
    </xf>
    <xf numFmtId="166" fontId="65" fillId="0" borderId="0" applyNumberFormat="0" applyFill="0" applyProtection="0">
      <alignment horizontal="left"/>
    </xf>
    <xf numFmtId="166" fontId="41" fillId="0" borderId="0">
      <alignment vertical="center"/>
    </xf>
    <xf numFmtId="166" fontId="66" fillId="5" borderId="0" applyNumberFormat="0">
      <alignment vertical="center"/>
    </xf>
    <xf numFmtId="166" fontId="67" fillId="0" borderId="0" applyNumberFormat="0" applyFill="0" applyBorder="0" applyAlignment="0" applyProtection="0">
      <alignment vertical="center"/>
    </xf>
    <xf numFmtId="166" fontId="68" fillId="0" borderId="0" applyNumberFormat="0" applyFill="0" applyBorder="0" applyAlignment="0" applyProtection="0">
      <alignment vertical="center"/>
    </xf>
    <xf numFmtId="166" fontId="69" fillId="0" borderId="0" applyNumberFormat="0" applyFill="0" applyBorder="0" applyAlignment="0" applyProtection="0">
      <alignment horizontal="left" vertical="center"/>
    </xf>
    <xf numFmtId="166" fontId="40" fillId="0" borderId="0" applyNumberFormat="0" applyFill="0" applyBorder="0" applyAlignment="0" applyProtection="0">
      <alignment vertical="center"/>
    </xf>
    <xf numFmtId="166" fontId="44" fillId="0" borderId="0" applyFont="0" applyFill="0" applyBorder="0" applyAlignment="0" applyProtection="0">
      <alignment horizontal="right"/>
    </xf>
    <xf numFmtId="166" fontId="70" fillId="0" borderId="0"/>
    <xf numFmtId="166" fontId="71" fillId="0" borderId="0">
      <alignment horizontal="left"/>
    </xf>
    <xf numFmtId="166" fontId="71" fillId="0" borderId="0">
      <alignment horizontal="left"/>
    </xf>
    <xf numFmtId="166" fontId="69" fillId="0" borderId="4" applyNumberFormat="0" applyAlignment="0" applyProtection="0">
      <alignment horizontal="left" vertical="center"/>
    </xf>
    <xf numFmtId="166" fontId="69" fillId="0" borderId="12">
      <alignment horizontal="left" vertical="center"/>
    </xf>
    <xf numFmtId="166" fontId="72" fillId="9" borderId="0" applyNumberFormat="0" applyBorder="0" applyAlignment="0" applyProtection="0"/>
    <xf numFmtId="166" fontId="73" fillId="0" borderId="0"/>
    <xf numFmtId="166" fontId="74" fillId="0" borderId="0">
      <alignment horizontal="left"/>
    </xf>
    <xf numFmtId="166" fontId="3" fillId="0" borderId="21">
      <alignment horizontal="left" vertical="top"/>
    </xf>
    <xf numFmtId="166" fontId="75" fillId="0" borderId="21">
      <alignment horizontal="left" vertical="top"/>
    </xf>
    <xf numFmtId="166" fontId="76" fillId="0" borderId="0">
      <protection locked="0"/>
    </xf>
    <xf numFmtId="166" fontId="77" fillId="0" borderId="0">
      <alignment horizontal="left"/>
    </xf>
    <xf numFmtId="166" fontId="78" fillId="0" borderId="21">
      <alignment horizontal="left" vertical="top"/>
    </xf>
    <xf numFmtId="166" fontId="79" fillId="0" borderId="21">
      <alignment horizontal="left" vertical="top"/>
    </xf>
    <xf numFmtId="3" fontId="69" fillId="0" borderId="0">
      <protection hidden="1"/>
    </xf>
    <xf numFmtId="166" fontId="80" fillId="0" borderId="0">
      <alignment horizontal="left"/>
    </xf>
    <xf numFmtId="3" fontId="81" fillId="0" borderId="0" applyNumberFormat="0" applyBorder="0" applyAlignment="0" applyProtection="0"/>
    <xf numFmtId="9" fontId="76" fillId="0" borderId="0" applyNumberFormat="0">
      <protection locked="0"/>
    </xf>
    <xf numFmtId="166" fontId="82" fillId="9" borderId="0" applyNumberFormat="0" applyBorder="0" applyAlignment="0" applyProtection="0"/>
    <xf numFmtId="37" fontId="83" fillId="0" borderId="0">
      <alignment horizontal="left"/>
    </xf>
    <xf numFmtId="166" fontId="84" fillId="0" borderId="0"/>
    <xf numFmtId="37" fontId="23" fillId="0" borderId="0">
      <alignment horizontal="left"/>
    </xf>
    <xf numFmtId="166" fontId="68" fillId="0" borderId="0">
      <alignment horizontal="left"/>
    </xf>
    <xf numFmtId="166" fontId="3" fillId="0" borderId="22" applyNumberFormat="0" applyFill="0" applyBorder="0" applyAlignment="0" applyProtection="0">
      <alignment horizontal="left"/>
    </xf>
    <xf numFmtId="166" fontId="85" fillId="0" borderId="0">
      <alignment vertical="center"/>
    </xf>
    <xf numFmtId="166" fontId="85" fillId="0" borderId="0"/>
    <xf numFmtId="166" fontId="47" fillId="0" borderId="0"/>
    <xf numFmtId="3" fontId="86" fillId="0" borderId="0">
      <protection hidden="1"/>
    </xf>
    <xf numFmtId="227" fontId="87" fillId="0" borderId="0">
      <protection locked="0"/>
    </xf>
    <xf numFmtId="166" fontId="22" fillId="0" borderId="0" applyNumberFormat="0" applyFill="0" applyBorder="0" applyAlignment="0" applyProtection="0"/>
    <xf numFmtId="228" fontId="88" fillId="6" borderId="0" applyBorder="0" applyProtection="0">
      <alignment horizontal="center" vertical="center"/>
    </xf>
    <xf numFmtId="166" fontId="88" fillId="7" borderId="0" applyFill="0" applyBorder="0" applyProtection="0">
      <alignment horizontal="left" vertical="center"/>
    </xf>
    <xf numFmtId="228" fontId="89" fillId="7" borderId="0" applyFill="0" applyBorder="0" applyProtection="0">
      <alignment horizontal="right" vertical="center"/>
    </xf>
    <xf numFmtId="200" fontId="3" fillId="8" borderId="0" applyNumberFormat="0" applyFill="0" applyBorder="0" applyProtection="0">
      <alignment horizontal="left" vertical="center"/>
    </xf>
    <xf numFmtId="166" fontId="8" fillId="11" borderId="0" applyNumberFormat="0" applyFont="0" applyBorder="0" applyAlignment="0">
      <protection locked="0"/>
    </xf>
    <xf numFmtId="9" fontId="54" fillId="0" borderId="0" applyAlignment="0">
      <alignment horizontal="center"/>
    </xf>
    <xf numFmtId="9" fontId="90" fillId="0" borderId="14"/>
    <xf numFmtId="166" fontId="90" fillId="0" borderId="14"/>
    <xf numFmtId="10" fontId="90" fillId="0" borderId="14"/>
    <xf numFmtId="166" fontId="90" fillId="0" borderId="14"/>
    <xf numFmtId="4" fontId="90" fillId="0" borderId="14"/>
    <xf numFmtId="10" fontId="4" fillId="12" borderId="14" applyNumberFormat="0" applyBorder="0" applyAlignment="0" applyProtection="0"/>
    <xf numFmtId="166" fontId="41" fillId="0" borderId="23" applyNumberFormat="0" applyAlignment="0">
      <alignment vertical="center"/>
    </xf>
    <xf numFmtId="166" fontId="41" fillId="0" borderId="24" applyNumberFormat="0" applyAlignment="0">
      <alignment vertical="center"/>
      <protection locked="0"/>
    </xf>
    <xf numFmtId="229" fontId="64" fillId="6" borderId="0" applyFill="0" applyProtection="0">
      <alignment horizontal="right" vertical="center"/>
    </xf>
    <xf numFmtId="228" fontId="22" fillId="6" borderId="0" applyFill="0" applyProtection="0">
      <alignment horizontal="right" vertical="center"/>
    </xf>
    <xf numFmtId="3" fontId="3" fillId="9" borderId="0">
      <protection locked="0"/>
    </xf>
    <xf numFmtId="3" fontId="47" fillId="9" borderId="0"/>
    <xf numFmtId="230" fontId="41" fillId="13" borderId="24" applyNumberFormat="0" applyAlignment="0">
      <alignment vertical="center"/>
      <protection locked="0"/>
    </xf>
    <xf numFmtId="231" fontId="91" fillId="0" borderId="0" applyNumberFormat="0" applyBorder="0" applyProtection="0"/>
    <xf numFmtId="231" fontId="88" fillId="0" borderId="0"/>
    <xf numFmtId="166" fontId="88" fillId="0" borderId="0" applyNumberFormat="0" applyFill="0" applyBorder="0" applyAlignment="0" applyProtection="0"/>
    <xf numFmtId="166" fontId="41" fillId="14" borderId="0" applyNumberFormat="0" applyAlignment="0">
      <alignment vertical="center"/>
    </xf>
    <xf numFmtId="166" fontId="88" fillId="15" borderId="0" applyNumberFormat="0" applyBorder="0" applyProtection="0">
      <alignment horizontal="center" vertical="center"/>
    </xf>
    <xf numFmtId="166" fontId="3" fillId="0" borderId="25"/>
    <xf numFmtId="166" fontId="41" fillId="0" borderId="26" applyNumberFormat="0" applyAlignment="0">
      <alignment vertical="center"/>
      <protection locked="0"/>
    </xf>
    <xf numFmtId="9" fontId="3" fillId="0" borderId="25" applyFill="0" applyAlignment="0" applyProtection="0"/>
    <xf numFmtId="3" fontId="47" fillId="9" borderId="0"/>
    <xf numFmtId="3" fontId="47" fillId="9" borderId="0">
      <protection locked="0"/>
    </xf>
    <xf numFmtId="3" fontId="47" fillId="9" borderId="0"/>
    <xf numFmtId="9" fontId="3" fillId="0" borderId="25" applyFill="0" applyAlignment="0" applyProtection="0"/>
    <xf numFmtId="228" fontId="22" fillId="6" borderId="21" applyProtection="0">
      <alignment horizontal="left" vertical="center"/>
    </xf>
    <xf numFmtId="166" fontId="22" fillId="0" borderId="0" applyFill="0" applyProtection="0">
      <alignment horizontal="left" vertical="center"/>
    </xf>
    <xf numFmtId="228" fontId="92" fillId="7" borderId="0" applyFill="0" applyBorder="0" applyProtection="0">
      <alignment horizontal="right" vertical="center"/>
    </xf>
    <xf numFmtId="166" fontId="3" fillId="0" borderId="25"/>
    <xf numFmtId="166" fontId="93" fillId="0" borderId="27" applyFill="0" applyBorder="0" applyAlignment="0" applyProtection="0"/>
    <xf numFmtId="166" fontId="25" fillId="0" borderId="0" applyNumberFormat="0" applyFill="0" applyBorder="0" applyAlignment="0">
      <protection locked="0"/>
    </xf>
    <xf numFmtId="166" fontId="94" fillId="0" borderId="0" applyNumberFormat="0" applyFill="0" applyBorder="0" applyAlignment="0"/>
    <xf numFmtId="232" fontId="32" fillId="0" borderId="0"/>
    <xf numFmtId="233" fontId="32" fillId="0" borderId="0"/>
    <xf numFmtId="166" fontId="95" fillId="0" borderId="0" applyNumberFormat="0" applyFill="0" applyBorder="0" applyAlignment="0"/>
    <xf numFmtId="1" fontId="3" fillId="1" borderId="5">
      <protection locked="0"/>
    </xf>
    <xf numFmtId="38" fontId="96" fillId="0" borderId="0"/>
    <xf numFmtId="38" fontId="97" fillId="0" borderId="0"/>
    <xf numFmtId="38" fontId="98" fillId="0" borderId="0"/>
    <xf numFmtId="38" fontId="99" fillId="0" borderId="0"/>
    <xf numFmtId="166" fontId="100" fillId="0" borderId="0"/>
    <xf numFmtId="166" fontId="100" fillId="0" borderId="0"/>
    <xf numFmtId="37" fontId="3" fillId="0" borderId="0" applyNumberFormat="0" applyFill="0" applyBorder="0" applyAlignment="0" applyProtection="0">
      <alignment horizontal="right"/>
    </xf>
    <xf numFmtId="166" fontId="101" fillId="0" borderId="0" applyNumberFormat="0" applyFill="0" applyBorder="0" applyProtection="0">
      <alignment horizontal="left" vertical="center"/>
    </xf>
    <xf numFmtId="234" fontId="102" fillId="0" borderId="0" applyAlignment="0" applyProtection="0">
      <alignment horizontal="center" vertical="center"/>
    </xf>
    <xf numFmtId="10" fontId="103" fillId="16" borderId="28" applyFill="0" applyBorder="0" applyAlignment="0" applyProtection="0">
      <alignment horizontal="center" vertical="center" wrapText="1"/>
    </xf>
    <xf numFmtId="234" fontId="102" fillId="16" borderId="28" applyFill="0" applyBorder="0" applyAlignment="0">
      <alignment horizontal="center" vertical="center" wrapText="1"/>
    </xf>
    <xf numFmtId="10" fontId="103" fillId="16" borderId="28" applyFill="0" applyBorder="0" applyAlignment="0">
      <alignment horizontal="center" vertical="center" wrapText="1"/>
    </xf>
    <xf numFmtId="10" fontId="103" fillId="16" borderId="28" applyFill="0" applyBorder="0" applyAlignment="0">
      <alignment horizontal="center" vertical="center" wrapText="1"/>
    </xf>
    <xf numFmtId="235" fontId="77" fillId="0" borderId="0" applyFont="0" applyFill="0" applyBorder="0" applyAlignment="0" applyProtection="0"/>
    <xf numFmtId="236" fontId="77" fillId="0" borderId="0" applyFont="0" applyFill="0" applyBorder="0" applyAlignment="0" applyProtection="0"/>
    <xf numFmtId="237" fontId="104" fillId="0" borderId="0" applyFont="0" applyFill="0" applyBorder="0" applyAlignment="0" applyProtection="0"/>
    <xf numFmtId="238" fontId="104" fillId="0" borderId="0" applyFont="0" applyFill="0" applyBorder="0" applyAlignment="0" applyProtection="0"/>
    <xf numFmtId="166" fontId="35" fillId="7" borderId="0" applyFont="0" applyFill="0" applyBorder="0" applyAlignment="0" applyProtection="0"/>
    <xf numFmtId="239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41" fontId="104" fillId="0" borderId="0" applyFont="0" applyFill="0" applyBorder="0" applyAlignment="0" applyProtection="0"/>
    <xf numFmtId="242" fontId="104" fillId="0" borderId="0" applyFont="0" applyFill="0" applyBorder="0" applyAlignment="0" applyProtection="0"/>
    <xf numFmtId="3" fontId="18" fillId="0" borderId="2" applyNumberFormat="0">
      <alignment horizontal="left"/>
    </xf>
    <xf numFmtId="243" fontId="3" fillId="0" borderId="0" applyFont="0" applyFill="0" applyBorder="0" applyAlignment="0" applyProtection="0"/>
    <xf numFmtId="166" fontId="105" fillId="0" borderId="0" applyNumberFormat="0" applyFill="0" applyBorder="0" applyProtection="0">
      <alignment horizontal="left"/>
    </xf>
    <xf numFmtId="166" fontId="24" fillId="0" borderId="0">
      <alignment horizontal="left"/>
    </xf>
    <xf numFmtId="37" fontId="106" fillId="0" borderId="0"/>
    <xf numFmtId="166" fontId="107" fillId="0" borderId="0">
      <alignment horizontal="right"/>
    </xf>
    <xf numFmtId="166" fontId="108" fillId="0" borderId="0"/>
    <xf numFmtId="166" fontId="3" fillId="0" borderId="0"/>
    <xf numFmtId="166" fontId="3" fillId="0" borderId="0"/>
    <xf numFmtId="166" fontId="109" fillId="0" borderId="0"/>
    <xf numFmtId="166" fontId="110" fillId="0" borderId="0"/>
    <xf numFmtId="166" fontId="77" fillId="0" borderId="0"/>
    <xf numFmtId="166" fontId="111" fillId="0" borderId="0"/>
    <xf numFmtId="166" fontId="112" fillId="0" borderId="0"/>
    <xf numFmtId="37" fontId="3" fillId="0" borderId="0" applyNumberFormat="0" applyFont="0" applyFill="0" applyBorder="0" applyAlignment="0" applyProtection="0"/>
    <xf numFmtId="166" fontId="113" fillId="0" borderId="0" applyNumberFormat="0" applyFill="0" applyBorder="0" applyAlignment="0" applyProtection="0"/>
    <xf numFmtId="166" fontId="114" fillId="0" borderId="29"/>
    <xf numFmtId="38" fontId="35" fillId="0" borderId="17" applyFont="0" applyFill="0" applyBorder="0" applyAlignment="0" applyProtection="0"/>
    <xf numFmtId="196" fontId="41" fillId="0" borderId="0" applyFont="0" applyFill="0" applyBorder="0" applyAlignment="0" applyProtection="0">
      <alignment vertical="center"/>
    </xf>
    <xf numFmtId="230" fontId="41" fillId="0" borderId="0" applyFont="0" applyFill="0" applyBorder="0" applyAlignment="0" applyProtection="0">
      <alignment vertical="center"/>
    </xf>
    <xf numFmtId="164" fontId="115" fillId="0" borderId="0"/>
    <xf numFmtId="166" fontId="67" fillId="0" borderId="0"/>
    <xf numFmtId="166" fontId="35" fillId="17" borderId="1" applyNumberFormat="0" applyFont="0" applyBorder="0" applyAlignment="0" applyProtection="0"/>
    <xf numFmtId="244" fontId="3" fillId="0" borderId="0"/>
    <xf numFmtId="245" fontId="116" fillId="7" borderId="0">
      <alignment horizontal="right"/>
    </xf>
    <xf numFmtId="166" fontId="117" fillId="12" borderId="0">
      <alignment horizontal="center"/>
    </xf>
    <xf numFmtId="166" fontId="118" fillId="18" borderId="17"/>
    <xf numFmtId="166" fontId="119" fillId="0" borderId="0" applyBorder="0">
      <alignment horizontal="centerContinuous"/>
    </xf>
    <xf numFmtId="166" fontId="120" fillId="18" borderId="0" applyBorder="0">
      <alignment horizontal="centerContinuous"/>
    </xf>
    <xf numFmtId="228" fontId="33" fillId="6" borderId="17" applyProtection="0">
      <alignment horizontal="right" vertical="center"/>
    </xf>
    <xf numFmtId="166" fontId="121" fillId="7" borderId="0" applyFill="0" applyBorder="0" applyProtection="0">
      <alignment horizontal="right" vertical="center"/>
    </xf>
    <xf numFmtId="166" fontId="41" fillId="19" borderId="0" applyNumberFormat="0" applyFont="0" applyBorder="0" applyAlignment="0" applyProtection="0">
      <alignment vertical="center"/>
    </xf>
    <xf numFmtId="10" fontId="8" fillId="0" borderId="17"/>
    <xf numFmtId="166" fontId="122" fillId="0" borderId="0" applyFill="0" applyBorder="0" applyProtection="0">
      <alignment horizontal="left"/>
    </xf>
    <xf numFmtId="166" fontId="101" fillId="0" borderId="0" applyFill="0" applyBorder="0" applyProtection="0">
      <alignment horizontal="left"/>
    </xf>
    <xf numFmtId="1" fontId="123" fillId="0" borderId="0" applyProtection="0">
      <alignment horizontal="right" vertical="center"/>
    </xf>
    <xf numFmtId="166" fontId="27" fillId="0" borderId="30" applyNumberFormat="0" applyAlignment="0" applyProtection="0"/>
    <xf numFmtId="166" fontId="35" fillId="20" borderId="0" applyNumberFormat="0" applyFont="0" applyBorder="0" applyAlignment="0" applyProtection="0"/>
    <xf numFmtId="166" fontId="4" fillId="5" borderId="29" applyNumberFormat="0" applyFont="0" applyBorder="0" applyAlignment="0" applyProtection="0">
      <alignment horizontal="center"/>
    </xf>
    <xf numFmtId="166" fontId="4" fillId="21" borderId="29" applyNumberFormat="0" applyFont="0" applyBorder="0" applyAlignment="0" applyProtection="0">
      <alignment horizontal="center"/>
    </xf>
    <xf numFmtId="166" fontId="35" fillId="0" borderId="31" applyNumberFormat="0" applyAlignment="0" applyProtection="0"/>
    <xf numFmtId="166" fontId="35" fillId="0" borderId="32" applyNumberFormat="0" applyAlignment="0" applyProtection="0"/>
    <xf numFmtId="166" fontId="27" fillId="0" borderId="33" applyNumberFormat="0" applyAlignment="0" applyProtection="0"/>
    <xf numFmtId="49" fontId="124" fillId="0" borderId="1" applyFill="0" applyProtection="0">
      <alignment vertical="center"/>
    </xf>
    <xf numFmtId="166" fontId="2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25" fillId="0" borderId="0"/>
    <xf numFmtId="9" fontId="26" fillId="0" borderId="0" applyFont="0" applyFill="0" applyBorder="0" applyAlignment="0" applyProtection="0"/>
    <xf numFmtId="166" fontId="126" fillId="0" borderId="0" applyFont="0" applyFill="0" applyBorder="0" applyAlignment="0" applyProtection="0"/>
    <xf numFmtId="10" fontId="3" fillId="0" borderId="0" applyFont="0" applyFill="0" applyBorder="0" applyAlignment="0" applyProtection="0"/>
    <xf numFmtId="3" fontId="47" fillId="0" borderId="0"/>
    <xf numFmtId="14" fontId="47" fillId="0" borderId="0">
      <protection hidden="1"/>
    </xf>
    <xf numFmtId="3" fontId="47" fillId="0" borderId="0"/>
    <xf numFmtId="246" fontId="31" fillId="0" borderId="0" applyFont="0" applyFill="0" applyBorder="0" applyProtection="0">
      <alignment horizontal="right"/>
    </xf>
    <xf numFmtId="9" fontId="35" fillId="0" borderId="0" applyFill="0" applyBorder="0" applyAlignment="0" applyProtection="0"/>
    <xf numFmtId="247" fontId="4" fillId="0" borderId="0"/>
    <xf numFmtId="248" fontId="4" fillId="0" borderId="0"/>
    <xf numFmtId="166" fontId="35" fillId="0" borderId="0" applyFont="0" applyFill="0" applyBorder="0" applyAlignment="0" applyProtection="0"/>
    <xf numFmtId="249" fontId="4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250" fontId="3" fillId="0" borderId="0"/>
    <xf numFmtId="251" fontId="3" fillId="0" borderId="0" applyFill="0" applyBorder="0"/>
    <xf numFmtId="166" fontId="127" fillId="0" borderId="0" applyFont="0" applyFill="0" applyBorder="0" applyAlignment="0" applyProtection="0">
      <alignment horizontal="center"/>
    </xf>
    <xf numFmtId="166" fontId="127" fillId="0" borderId="0" applyFont="0" applyFill="0" applyBorder="0" applyAlignment="0" applyProtection="0">
      <alignment horizontal="center"/>
    </xf>
    <xf numFmtId="166" fontId="127" fillId="0" borderId="0" applyFont="0" applyFill="0" applyBorder="0" applyAlignment="0" applyProtection="0">
      <alignment horizontal="center"/>
    </xf>
    <xf numFmtId="252" fontId="4" fillId="0" borderId="0"/>
    <xf numFmtId="253" fontId="4" fillId="0" borderId="0"/>
    <xf numFmtId="254" fontId="4" fillId="0" borderId="0"/>
    <xf numFmtId="9" fontId="109" fillId="0" borderId="0" applyFont="0" applyFill="0" applyBorder="0" applyAlignment="0" applyProtection="0"/>
    <xf numFmtId="166" fontId="4" fillId="8" borderId="14"/>
    <xf numFmtId="9" fontId="128" fillId="0" borderId="19"/>
    <xf numFmtId="9" fontId="128" fillId="0" borderId="19"/>
    <xf numFmtId="3" fontId="53" fillId="0" borderId="0">
      <protection locked="0"/>
    </xf>
    <xf numFmtId="166" fontId="129" fillId="0" borderId="1"/>
    <xf numFmtId="253" fontId="130" fillId="0" borderId="0" applyNumberFormat="0" applyFill="0" applyBorder="0" applyAlignment="0" applyProtection="0"/>
    <xf numFmtId="10" fontId="24" fillId="0" borderId="14"/>
    <xf numFmtId="10" fontId="3" fillId="0" borderId="0"/>
    <xf numFmtId="2" fontId="8" fillId="0" borderId="0">
      <alignment horizontal="right"/>
    </xf>
    <xf numFmtId="255" fontId="131" fillId="0" borderId="0" applyNumberFormat="0" applyFill="0" applyBorder="0" applyAlignment="0" applyProtection="0"/>
    <xf numFmtId="3" fontId="132" fillId="8" borderId="0"/>
    <xf numFmtId="166" fontId="128" fillId="8" borderId="0"/>
    <xf numFmtId="4" fontId="132" fillId="8" borderId="0"/>
    <xf numFmtId="166" fontId="35" fillId="0" borderId="34" applyNumberFormat="0" applyFont="0" applyFill="0" applyAlignment="0" applyProtection="0"/>
    <xf numFmtId="166" fontId="27" fillId="4" borderId="35" applyNumberFormat="0" applyBorder="0" applyProtection="0">
      <alignment horizontal="left" wrapText="1"/>
    </xf>
    <xf numFmtId="166" fontId="27" fillId="4" borderId="0" applyNumberFormat="0" applyBorder="0" applyProtection="0">
      <alignment horizontal="left"/>
    </xf>
    <xf numFmtId="166" fontId="40" fillId="0" borderId="0" applyNumberFormat="0" applyFill="0" applyBorder="0">
      <alignment horizontal="left" vertical="center" wrapText="1"/>
    </xf>
    <xf numFmtId="166" fontId="41" fillId="0" borderId="0" applyNumberFormat="0" applyFill="0" applyBorder="0">
      <alignment horizontal="left" vertical="center" wrapText="1" indent="1"/>
    </xf>
    <xf numFmtId="166" fontId="3" fillId="0" borderId="0" applyNumberFormat="0" applyFont="0" applyFill="0" applyBorder="0" applyAlignment="0" applyProtection="0"/>
    <xf numFmtId="166" fontId="3" fillId="0" borderId="0" applyNumberFormat="0" applyFont="0" applyFill="0" applyBorder="0" applyAlignment="0" applyProtection="0"/>
    <xf numFmtId="166" fontId="3" fillId="0" borderId="0" applyNumberFormat="0" applyFont="0" applyFill="0" applyBorder="0" applyAlignment="0" applyProtection="0"/>
    <xf numFmtId="166" fontId="35" fillId="0" borderId="36" applyNumberFormat="0" applyFont="0" applyFill="0" applyAlignment="0" applyProtection="0"/>
    <xf numFmtId="166" fontId="45" fillId="0" borderId="9">
      <alignment horizontal="centerContinuous"/>
    </xf>
    <xf numFmtId="166" fontId="45" fillId="0" borderId="9">
      <alignment horizontal="centerContinuous"/>
    </xf>
    <xf numFmtId="166" fontId="45" fillId="0" borderId="9">
      <alignment horizontal="centerContinuous"/>
    </xf>
    <xf numFmtId="166" fontId="45" fillId="0" borderId="9">
      <alignment horizontal="centerContinuous"/>
    </xf>
    <xf numFmtId="166" fontId="45" fillId="0" borderId="0"/>
    <xf numFmtId="166" fontId="45" fillId="0" borderId="9">
      <protection locked="0"/>
    </xf>
    <xf numFmtId="166" fontId="45" fillId="0" borderId="9">
      <alignment horizontal="centerContinuous"/>
    </xf>
    <xf numFmtId="166" fontId="45" fillId="0" borderId="9">
      <alignment horizontal="centerContinuous"/>
    </xf>
    <xf numFmtId="166" fontId="45" fillId="0" borderId="9">
      <alignment horizontal="centerContinuous"/>
    </xf>
    <xf numFmtId="166" fontId="35" fillId="0" borderId="0">
      <alignment horizontal="center"/>
    </xf>
    <xf numFmtId="166" fontId="45" fillId="0" borderId="9">
      <alignment horizontal="centerContinuous"/>
    </xf>
    <xf numFmtId="166" fontId="45" fillId="0" borderId="9">
      <alignment horizontal="centerContinuous"/>
    </xf>
    <xf numFmtId="166" fontId="45" fillId="0" borderId="9">
      <alignment horizontal="centerContinuous"/>
    </xf>
    <xf numFmtId="166" fontId="45" fillId="0" borderId="9">
      <alignment horizontal="centerContinuous"/>
    </xf>
    <xf numFmtId="166" fontId="45" fillId="0" borderId="9">
      <alignment horizontal="centerContinuous"/>
    </xf>
    <xf numFmtId="166" fontId="45" fillId="0" borderId="9">
      <alignment horizontal="centerContinuous"/>
    </xf>
    <xf numFmtId="166" fontId="45" fillId="0" borderId="9">
      <alignment horizontal="centerContinuous"/>
    </xf>
    <xf numFmtId="166" fontId="45" fillId="0" borderId="9">
      <alignment horizontal="centerContinuous"/>
    </xf>
    <xf numFmtId="166" fontId="45" fillId="0" borderId="9">
      <alignment horizontal="centerContinuous"/>
    </xf>
    <xf numFmtId="166" fontId="62" fillId="0" borderId="37">
      <alignment vertical="center"/>
    </xf>
    <xf numFmtId="166" fontId="133" fillId="22" borderId="38" applyNumberFormat="0" applyProtection="0">
      <alignment horizontal="left" vertical="center" indent="1"/>
    </xf>
    <xf numFmtId="234" fontId="9" fillId="5" borderId="38" applyProtection="0">
      <alignment horizontal="right" vertical="center"/>
    </xf>
    <xf numFmtId="166" fontId="95" fillId="0" borderId="39"/>
    <xf numFmtId="166" fontId="134" fillId="0" borderId="14">
      <alignment horizontal="center" vertical="center"/>
    </xf>
    <xf numFmtId="166" fontId="135" fillId="0" borderId="0" applyNumberFormat="0" applyFill="0" applyBorder="0" applyProtection="0">
      <alignment horizontal="left" vertical="center"/>
    </xf>
    <xf numFmtId="228" fontId="136" fillId="0" borderId="0" applyFill="0" applyBorder="0" applyProtection="0">
      <alignment horizontal="left" vertical="center"/>
    </xf>
    <xf numFmtId="228" fontId="136" fillId="0" borderId="0" applyFill="0" applyBorder="0" applyProtection="0">
      <alignment horizontal="left" vertical="center"/>
    </xf>
    <xf numFmtId="166" fontId="35" fillId="23" borderId="0" applyNumberFormat="0" applyFont="0" applyBorder="0" applyAlignment="0" applyProtection="0"/>
    <xf numFmtId="166" fontId="88" fillId="3" borderId="0" applyNumberFormat="0" applyFont="0" applyBorder="0" applyAlignment="0" applyProtection="0"/>
    <xf numFmtId="166" fontId="83" fillId="0" borderId="0"/>
    <xf numFmtId="216" fontId="3" fillId="0" borderId="0" applyFill="0" applyBorder="0" applyAlignment="0" applyProtection="0"/>
    <xf numFmtId="256" fontId="3" fillId="0" borderId="40" applyFont="0" applyFill="0" applyBorder="0" applyAlignment="0" applyProtection="0"/>
    <xf numFmtId="166" fontId="3" fillId="3" borderId="0" applyFill="0" applyBorder="0">
      <alignment horizontal="center"/>
    </xf>
    <xf numFmtId="40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" fillId="0" borderId="0"/>
    <xf numFmtId="3" fontId="53" fillId="0" borderId="0">
      <protection locked="0"/>
    </xf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42" fillId="0" borderId="0"/>
    <xf numFmtId="166" fontId="3" fillId="0" borderId="0"/>
    <xf numFmtId="166" fontId="3" fillId="0" borderId="0"/>
    <xf numFmtId="166" fontId="41" fillId="0" borderId="0">
      <alignment vertical="top"/>
    </xf>
    <xf numFmtId="166" fontId="41" fillId="0" borderId="0">
      <alignment vertical="top"/>
    </xf>
    <xf numFmtId="166" fontId="41" fillId="0" borderId="0">
      <alignment vertical="top"/>
    </xf>
    <xf numFmtId="166" fontId="41" fillId="0" borderId="0">
      <alignment vertical="top"/>
    </xf>
    <xf numFmtId="166" fontId="41" fillId="0" borderId="0">
      <alignment vertical="top"/>
    </xf>
    <xf numFmtId="166" fontId="3" fillId="0" borderId="0"/>
    <xf numFmtId="166" fontId="3" fillId="0" borderId="0"/>
    <xf numFmtId="166" fontId="101" fillId="0" borderId="0"/>
    <xf numFmtId="166" fontId="47" fillId="0" borderId="0"/>
    <xf numFmtId="230" fontId="40" fillId="0" borderId="41" applyNumberFormat="0" applyFill="0" applyAlignment="0" applyProtection="0">
      <alignment vertical="center"/>
    </xf>
    <xf numFmtId="166" fontId="3" fillId="0" borderId="21"/>
    <xf numFmtId="166" fontId="85" fillId="0" borderId="0"/>
    <xf numFmtId="166" fontId="35" fillId="0" borderId="0" applyFont="0" applyFill="0" applyBorder="0" applyAlignment="0" applyProtection="0"/>
    <xf numFmtId="166" fontId="23" fillId="0" borderId="1">
      <alignment horizontal="center"/>
    </xf>
    <xf numFmtId="166" fontId="23" fillId="0" borderId="1">
      <alignment horizontal="centerContinuous"/>
    </xf>
    <xf numFmtId="166" fontId="41" fillId="0" borderId="42"/>
    <xf numFmtId="166" fontId="40" fillId="0" borderId="0" applyFill="0" applyBorder="0" applyProtection="0">
      <alignment horizontal="center" vertical="center"/>
    </xf>
    <xf numFmtId="230" fontId="41" fillId="0" borderId="43" applyNumberFormat="0" applyFont="0" applyFill="0" applyAlignment="0" applyProtection="0">
      <alignment vertical="center"/>
    </xf>
    <xf numFmtId="166" fontId="137" fillId="0" borderId="0" applyBorder="0" applyProtection="0">
      <alignment vertical="center"/>
    </xf>
    <xf numFmtId="166" fontId="137" fillId="0" borderId="1" applyBorder="0" applyProtection="0">
      <alignment horizontal="right" vertical="center"/>
    </xf>
    <xf numFmtId="166" fontId="138" fillId="24" borderId="0" applyBorder="0" applyProtection="0">
      <alignment horizontal="centerContinuous" vertical="center"/>
    </xf>
    <xf numFmtId="166" fontId="138" fillId="25" borderId="1" applyBorder="0" applyProtection="0">
      <alignment horizontal="centerContinuous" vertical="center"/>
    </xf>
    <xf numFmtId="166" fontId="139" fillId="0" borderId="0" applyNumberFormat="0" applyFill="0" applyBorder="0" applyProtection="0">
      <alignment horizontal="left"/>
    </xf>
    <xf numFmtId="166" fontId="5" fillId="0" borderId="0" applyBorder="0" applyProtection="0">
      <alignment horizontal="left"/>
    </xf>
    <xf numFmtId="166" fontId="41" fillId="8" borderId="0" applyNumberFormat="0" applyFont="0" applyBorder="0" applyAlignment="0" applyProtection="0">
      <alignment vertical="center"/>
    </xf>
    <xf numFmtId="166" fontId="63" fillId="0" borderId="0" applyNumberFormat="0" applyFill="0" applyBorder="0" applyProtection="0">
      <alignment horizontal="left"/>
    </xf>
    <xf numFmtId="166" fontId="40" fillId="0" borderId="0" applyFill="0" applyBorder="0" applyProtection="0"/>
    <xf numFmtId="166" fontId="111" fillId="0" borderId="0"/>
    <xf numFmtId="166" fontId="133" fillId="0" borderId="0" applyFill="0" applyBorder="0" applyProtection="0">
      <alignment horizontal="left"/>
    </xf>
    <xf numFmtId="166" fontId="41" fillId="0" borderId="0" applyNumberFormat="0" applyFont="0" applyFill="0" applyAlignment="0" applyProtection="0">
      <alignment vertical="center"/>
    </xf>
    <xf numFmtId="166" fontId="140" fillId="0" borderId="0" applyFill="0" applyBorder="0" applyProtection="0">
      <alignment horizontal="left" vertical="top"/>
    </xf>
    <xf numFmtId="230" fontId="41" fillId="0" borderId="0" applyNumberFormat="0" applyFont="0" applyBorder="0" applyAlignment="0" applyProtection="0">
      <alignment vertical="center"/>
    </xf>
    <xf numFmtId="166" fontId="27" fillId="0" borderId="0">
      <alignment horizontal="centerContinuous"/>
    </xf>
    <xf numFmtId="2" fontId="47" fillId="0" borderId="0"/>
    <xf numFmtId="166" fontId="52" fillId="0" borderId="0" applyNumberFormat="0" applyFont="0" applyFill="0" applyBorder="0" applyProtection="0">
      <alignment wrapText="1"/>
    </xf>
    <xf numFmtId="166" fontId="141" fillId="0" borderId="0"/>
    <xf numFmtId="166" fontId="142" fillId="0" borderId="0" applyNumberFormat="0" applyFill="0" applyBorder="0" applyProtection="0"/>
    <xf numFmtId="166" fontId="143" fillId="0" borderId="0"/>
    <xf numFmtId="166" fontId="144" fillId="0" borderId="0" applyNumberFormat="0" applyFill="0" applyBorder="0" applyProtection="0"/>
    <xf numFmtId="166" fontId="142" fillId="0" borderId="0" applyNumberFormat="0" applyFill="0" applyBorder="0" applyProtection="0"/>
    <xf numFmtId="166" fontId="142" fillId="0" borderId="0"/>
    <xf numFmtId="49" fontId="41" fillId="0" borderId="0" applyFont="0" applyFill="0" applyBorder="0" applyAlignment="0" applyProtection="0">
      <alignment horizontal="center" vertical="center"/>
    </xf>
    <xf numFmtId="166" fontId="145" fillId="25" borderId="0">
      <alignment horizontal="center"/>
    </xf>
    <xf numFmtId="166" fontId="35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6" fontId="146" fillId="0" borderId="0"/>
    <xf numFmtId="166" fontId="27" fillId="4" borderId="3" applyNumberFormat="0" applyProtection="0">
      <alignment horizontal="left" vertical="center"/>
    </xf>
    <xf numFmtId="166" fontId="147" fillId="0" borderId="11" applyNumberFormat="0" applyFill="0" applyBorder="0" applyAlignment="0" applyProtection="0">
      <alignment horizontal="left"/>
    </xf>
    <xf numFmtId="166" fontId="144" fillId="0" borderId="0"/>
    <xf numFmtId="166" fontId="142" fillId="0" borderId="0"/>
    <xf numFmtId="166" fontId="26" fillId="0" borderId="6" applyNumberFormat="0" applyFont="0" applyFill="0" applyAlignment="0" applyProtection="0"/>
    <xf numFmtId="230" fontId="40" fillId="5" borderId="0" applyNumberFormat="0" applyAlignment="0" applyProtection="0">
      <alignment vertical="center"/>
    </xf>
    <xf numFmtId="166" fontId="18" fillId="0" borderId="0">
      <alignment horizontal="center"/>
    </xf>
    <xf numFmtId="166" fontId="148" fillId="0" borderId="0">
      <alignment horizontal="fill"/>
    </xf>
    <xf numFmtId="166" fontId="41" fillId="0" borderId="0" applyNumberFormat="0" applyFont="0" applyBorder="0" applyAlignment="0" applyProtection="0">
      <alignment vertical="center"/>
    </xf>
    <xf numFmtId="166" fontId="41" fillId="0" borderId="0" applyNumberFormat="0" applyFont="0" applyAlignment="0" applyProtection="0">
      <alignment vertical="center"/>
    </xf>
    <xf numFmtId="216" fontId="77" fillId="0" borderId="0" applyFont="0" applyFill="0" applyBorder="0" applyAlignment="0" applyProtection="0"/>
    <xf numFmtId="240" fontId="77" fillId="0" borderId="0" applyFont="0" applyFill="0" applyBorder="0" applyAlignment="0" applyProtection="0"/>
    <xf numFmtId="166" fontId="149" fillId="0" borderId="0" applyFill="0" applyBorder="0" applyProtection="0">
      <alignment horizontal="right"/>
    </xf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50" fillId="0" borderId="0">
      <protection hidden="1"/>
    </xf>
    <xf numFmtId="166" fontId="4" fillId="0" borderId="0" applyNumberFormat="0" applyBorder="0" applyAlignment="0"/>
    <xf numFmtId="166" fontId="35" fillId="4" borderId="0" applyNumberFormat="0" applyBorder="0" applyProtection="0">
      <alignment horizontal="left"/>
    </xf>
    <xf numFmtId="1" fontId="151" fillId="0" borderId="1">
      <alignment horizontal="center"/>
    </xf>
    <xf numFmtId="1" fontId="35" fillId="0" borderId="0" applyFill="0" applyBorder="0" applyProtection="0">
      <alignment horizontal="center"/>
    </xf>
    <xf numFmtId="168" fontId="32" fillId="0" borderId="0" applyFont="0" applyFill="0" applyBorder="0" applyAlignment="0" applyProtection="0"/>
    <xf numFmtId="225" fontId="8" fillId="0" borderId="0" applyFont="0" applyFill="0" applyBorder="0" applyAlignment="0" applyProtection="0"/>
    <xf numFmtId="257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/>
    <xf numFmtId="166" fontId="152" fillId="0" borderId="0"/>
    <xf numFmtId="166" fontId="152" fillId="0" borderId="0"/>
    <xf numFmtId="213" fontId="1" fillId="0" borderId="0"/>
    <xf numFmtId="0" fontId="3" fillId="0" borderId="0"/>
    <xf numFmtId="0" fontId="3" fillId="0" borderId="0"/>
    <xf numFmtId="0" fontId="3" fillId="0" borderId="0"/>
    <xf numFmtId="10" fontId="25" fillId="0" borderId="0"/>
    <xf numFmtId="1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10" fontId="25" fillId="0" borderId="0"/>
    <xf numFmtId="0" fontId="41" fillId="0" borderId="0">
      <alignment vertical="top"/>
    </xf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62" fontId="3" fillId="0" borderId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63" fontId="3" fillId="0" borderId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64" fontId="3" fillId="0" borderId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65" fontId="3" fillId="0" borderId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65" fontId="3" fillId="0" borderId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66" fontId="3" fillId="0" borderId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267" fontId="3" fillId="0" borderId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268" fontId="3" fillId="0" borderId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" borderId="0" applyNumberFormat="0" applyFont="0" applyAlignment="0" applyProtection="0"/>
    <xf numFmtId="0" fontId="3" fillId="57" borderId="0" applyNumberFormat="0" applyAlignment="0" applyProtection="0"/>
    <xf numFmtId="18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269" fontId="3" fillId="0" borderId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ill="0" applyBorder="0" applyAlignment="0" applyProtection="0"/>
    <xf numFmtId="0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164" fontId="3" fillId="0" borderId="0" applyFont="0" applyFill="0" applyBorder="0" applyProtection="0">
      <alignment horizontal="right"/>
    </xf>
    <xf numFmtId="164" fontId="3" fillId="0" borderId="0" applyFill="0" applyBorder="0" applyProtection="0">
      <alignment horizontal="right"/>
    </xf>
    <xf numFmtId="18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270" fontId="3" fillId="0" borderId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184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>
      <alignment vertical="top"/>
    </xf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14" fillId="0" borderId="8" applyNumberFormat="0" applyFill="0" applyProtection="0">
      <alignment horizontal="center"/>
    </xf>
    <xf numFmtId="0" fontId="3" fillId="0" borderId="9" applyNumberFormat="0" applyFont="0" applyFill="0" applyAlignment="0" applyProtection="0"/>
    <xf numFmtId="0" fontId="3" fillId="0" borderId="9" applyNumberFormat="0" applyFont="0" applyFill="0" applyAlignment="0" applyProtection="0"/>
    <xf numFmtId="0" fontId="3" fillId="0" borderId="9" applyNumberFormat="0" applyFont="0" applyFill="0" applyAlignment="0" applyProtection="0"/>
    <xf numFmtId="0" fontId="3" fillId="0" borderId="9" applyNumberFormat="0" applyFont="0" applyFill="0" applyAlignment="0" applyProtection="0"/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15" fillId="0" borderId="0" applyNumberFormat="0" applyFill="0" applyBorder="0" applyProtection="0">
      <alignment horizontal="centerContinuous"/>
    </xf>
    <xf numFmtId="0" fontId="170" fillId="0" borderId="0" applyNumberFormat="0" applyFill="0" applyBorder="0" applyProtection="0">
      <alignment horizontal="center"/>
    </xf>
    <xf numFmtId="0" fontId="9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167" fontId="8" fillId="0" borderId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" fillId="34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8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" fillId="38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59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" fillId="42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0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" fillId="46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1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" fillId="50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2" borderId="0" applyNumberFormat="0" applyBorder="0" applyAlignment="0" applyProtection="0"/>
    <xf numFmtId="0" fontId="171" fillId="63" borderId="0" applyNumberFormat="0" applyBorder="0" applyAlignment="0" applyProtection="0"/>
    <xf numFmtId="0" fontId="171" fillId="63" borderId="0" applyNumberFormat="0" applyBorder="0" applyAlignment="0" applyProtection="0"/>
    <xf numFmtId="0" fontId="171" fillId="63" borderId="0" applyNumberFormat="0" applyBorder="0" applyAlignment="0" applyProtection="0"/>
    <xf numFmtId="0" fontId="171" fillId="63" borderId="0" applyNumberFormat="0" applyBorder="0" applyAlignment="0" applyProtection="0"/>
    <xf numFmtId="0" fontId="171" fillId="63" borderId="0" applyNumberFormat="0" applyBorder="0" applyAlignment="0" applyProtection="0"/>
    <xf numFmtId="0" fontId="171" fillId="63" borderId="0" applyNumberFormat="0" applyBorder="0" applyAlignment="0" applyProtection="0"/>
    <xf numFmtId="0" fontId="171" fillId="63" borderId="0" applyNumberFormat="0" applyBorder="0" applyAlignment="0" applyProtection="0"/>
    <xf numFmtId="0" fontId="171" fillId="63" borderId="0" applyNumberFormat="0" applyBorder="0" applyAlignment="0" applyProtection="0"/>
    <xf numFmtId="0" fontId="171" fillId="63" borderId="0" applyNumberFormat="0" applyBorder="0" applyAlignment="0" applyProtection="0"/>
    <xf numFmtId="0" fontId="1" fillId="54" borderId="0" applyNumberFormat="0" applyBorder="0" applyAlignment="0" applyProtection="0"/>
    <xf numFmtId="0" fontId="171" fillId="64" borderId="0" applyNumberFormat="0" applyBorder="0" applyAlignment="0" applyProtection="0"/>
    <xf numFmtId="0" fontId="171" fillId="63" borderId="0" applyNumberFormat="0" applyBorder="0" applyAlignment="0" applyProtection="0"/>
    <xf numFmtId="0" fontId="171" fillId="65" borderId="0" applyNumberFormat="0" applyBorder="0" applyAlignment="0" applyProtection="0"/>
    <xf numFmtId="0" fontId="171" fillId="59" borderId="0" applyNumberFormat="0" applyBorder="0" applyAlignment="0" applyProtection="0"/>
    <xf numFmtId="0" fontId="171" fillId="62" borderId="0" applyNumberFormat="0" applyBorder="0" applyAlignment="0" applyProtection="0"/>
    <xf numFmtId="0" fontId="171" fillId="63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71" fillId="64" borderId="0" applyNumberFormat="0" applyBorder="0" applyAlignment="0" applyProtection="0"/>
    <xf numFmtId="0" fontId="171" fillId="66" borderId="0" applyNumberFormat="0" applyBorder="0" applyAlignment="0" applyProtection="0"/>
    <xf numFmtId="0" fontId="171" fillId="2" borderId="0" applyNumberFormat="0" applyBorder="0" applyAlignment="0" applyProtection="0"/>
    <xf numFmtId="0" fontId="171" fillId="67" borderId="0" applyNumberFormat="0" applyBorder="0" applyAlignment="0" applyProtection="0"/>
    <xf numFmtId="0" fontId="171" fillId="64" borderId="0" applyNumberFormat="0" applyBorder="0" applyAlignment="0" applyProtection="0"/>
    <xf numFmtId="0" fontId="171" fillId="63" borderId="0" applyNumberFormat="0" applyBorder="0" applyAlignment="0" applyProtection="0"/>
    <xf numFmtId="0" fontId="166" fillId="36" borderId="0" applyNumberFormat="0" applyBorder="0" applyAlignment="0" applyProtection="0"/>
    <xf numFmtId="0" fontId="166" fillId="40" borderId="0" applyNumberFormat="0" applyBorder="0" applyAlignment="0" applyProtection="0"/>
    <xf numFmtId="0" fontId="166" fillId="44" borderId="0" applyNumberFormat="0" applyBorder="0" applyAlignment="0" applyProtection="0"/>
    <xf numFmtId="0" fontId="166" fillId="48" borderId="0" applyNumberFormat="0" applyBorder="0" applyAlignment="0" applyProtection="0"/>
    <xf numFmtId="0" fontId="166" fillId="52" borderId="0" applyNumberFormat="0" applyBorder="0" applyAlignment="0" applyProtection="0"/>
    <xf numFmtId="0" fontId="166" fillId="56" borderId="0" applyNumberFormat="0" applyBorder="0" applyAlignment="0" applyProtection="0"/>
    <xf numFmtId="0" fontId="172" fillId="64" borderId="0" applyNumberFormat="0" applyBorder="0" applyAlignment="0" applyProtection="0"/>
    <xf numFmtId="0" fontId="172" fillId="66" borderId="0" applyNumberFormat="0" applyBorder="0" applyAlignment="0" applyProtection="0"/>
    <xf numFmtId="0" fontId="172" fillId="2" borderId="0" applyNumberFormat="0" applyBorder="0" applyAlignment="0" applyProtection="0"/>
    <xf numFmtId="0" fontId="172" fillId="67" borderId="0" applyNumberFormat="0" applyBorder="0" applyAlignment="0" applyProtection="0"/>
    <xf numFmtId="0" fontId="172" fillId="64" borderId="0" applyNumberFormat="0" applyBorder="0" applyAlignment="0" applyProtection="0"/>
    <xf numFmtId="0" fontId="172" fillId="63" borderId="0" applyNumberFormat="0" applyBorder="0" applyAlignment="0" applyProtection="0"/>
    <xf numFmtId="0" fontId="166" fillId="33" borderId="0" applyNumberFormat="0" applyBorder="0" applyAlignment="0" applyProtection="0"/>
    <xf numFmtId="0" fontId="166" fillId="37" borderId="0" applyNumberFormat="0" applyBorder="0" applyAlignment="0" applyProtection="0"/>
    <xf numFmtId="0" fontId="166" fillId="41" borderId="0" applyNumberFormat="0" applyBorder="0" applyAlignment="0" applyProtection="0"/>
    <xf numFmtId="0" fontId="166" fillId="45" borderId="0" applyNumberFormat="0" applyBorder="0" applyAlignment="0" applyProtection="0"/>
    <xf numFmtId="0" fontId="166" fillId="49" borderId="0" applyNumberFormat="0" applyBorder="0" applyAlignment="0" applyProtection="0"/>
    <xf numFmtId="0" fontId="166" fillId="53" borderId="0" applyNumberFormat="0" applyBorder="0" applyAlignment="0" applyProtection="0"/>
    <xf numFmtId="0" fontId="172" fillId="64" borderId="0" applyNumberFormat="0" applyBorder="0" applyAlignment="0" applyProtection="0"/>
    <xf numFmtId="0" fontId="172" fillId="68" borderId="0" applyNumberFormat="0" applyBorder="0" applyAlignment="0" applyProtection="0"/>
    <xf numFmtId="0" fontId="172" fillId="69" borderId="0" applyNumberFormat="0" applyBorder="0" applyAlignment="0" applyProtection="0"/>
    <xf numFmtId="0" fontId="172" fillId="70" borderId="0" applyNumberFormat="0" applyBorder="0" applyAlignment="0" applyProtection="0"/>
    <xf numFmtId="0" fontId="172" fillId="71" borderId="0" applyNumberFormat="0" applyBorder="0" applyAlignment="0" applyProtection="0"/>
    <xf numFmtId="0" fontId="172" fillId="72" borderId="0" applyNumberFormat="0" applyBorder="0" applyAlignment="0" applyProtection="0"/>
    <xf numFmtId="0" fontId="173" fillId="59" borderId="56" applyNumberFormat="0" applyAlignment="0" applyProtection="0"/>
    <xf numFmtId="0" fontId="164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4" fillId="59" borderId="57" applyNumberFormat="0" applyAlignment="0" applyProtection="0"/>
    <xf numFmtId="0" fontId="3" fillId="0" borderId="14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1" fillId="30" borderId="47" applyNumberFormat="0" applyAlignment="0" applyProtection="0"/>
    <xf numFmtId="0" fontId="162" fillId="0" borderId="49" applyNumberFormat="0" applyFill="0" applyAlignment="0" applyProtection="0"/>
    <xf numFmtId="271" fontId="3" fillId="0" borderId="0" applyFont="0" applyFill="0" applyBorder="0" applyAlignment="0" applyProtection="0"/>
    <xf numFmtId="0" fontId="1" fillId="32" borderId="51" applyNumberFormat="0" applyFont="0" applyAlignment="0" applyProtection="0"/>
    <xf numFmtId="3" fontId="3" fillId="8" borderId="0">
      <protection hidden="1"/>
    </xf>
    <xf numFmtId="0" fontId="41" fillId="0" borderId="0" applyFont="0" applyFill="0" applyBorder="0" applyAlignment="0" applyProtection="0">
      <alignment vertical="center"/>
    </xf>
    <xf numFmtId="0" fontId="41" fillId="0" borderId="0" applyFont="0" applyFill="0" applyBorder="0" applyAlignment="0" applyProtection="0">
      <alignment vertical="center"/>
    </xf>
    <xf numFmtId="0" fontId="41" fillId="0" borderId="0" applyFont="0" applyFill="0" applyBorder="0" applyAlignment="0" applyProtection="0">
      <alignment vertical="center"/>
    </xf>
    <xf numFmtId="0" fontId="41" fillId="0" borderId="0" applyFont="0" applyFill="0" applyBorder="0" applyAlignment="0" applyProtection="0">
      <alignment vertical="center"/>
    </xf>
    <xf numFmtId="0" fontId="41" fillId="0" borderId="0" applyFont="0" applyFill="0" applyBorder="0" applyAlignment="0" applyProtection="0">
      <alignment vertical="center"/>
    </xf>
    <xf numFmtId="0" fontId="41" fillId="0" borderId="0" applyFont="0" applyFill="0" applyBorder="0" applyAlignment="0" applyProtection="0">
      <alignment vertical="center"/>
    </xf>
    <xf numFmtId="233" fontId="3" fillId="0" borderId="0" applyFont="0" applyFill="0" applyBorder="0" applyAlignment="0" applyProtection="0"/>
    <xf numFmtId="272" fontId="3" fillId="0" borderId="0" applyFont="0" applyFill="0" applyBorder="0" applyAlignment="0" applyProtection="0"/>
    <xf numFmtId="0" fontId="159" fillId="29" borderId="47" applyNumberFormat="0" applyAlignment="0" applyProtection="0"/>
    <xf numFmtId="0" fontId="175" fillId="0" borderId="58" applyNumberFormat="0" applyFill="0" applyAlignment="0" applyProtection="0"/>
    <xf numFmtId="0" fontId="176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78" fillId="60" borderId="0" applyNumberFormat="0" applyBorder="0" applyAlignment="0" applyProtection="0"/>
    <xf numFmtId="0" fontId="179" fillId="0" borderId="0" applyNumberFormat="0" applyFill="0" applyBorder="0" applyAlignment="0" applyProtection="0"/>
    <xf numFmtId="0" fontId="41" fillId="0" borderId="24" applyNumberFormat="0" applyAlignment="0">
      <alignment vertical="center"/>
      <protection locked="0"/>
    </xf>
    <xf numFmtId="3" fontId="3" fillId="9" borderId="0">
      <protection locked="0"/>
    </xf>
    <xf numFmtId="0" fontId="157" fillId="27" borderId="0" applyNumberFormat="0" applyBorder="0" applyAlignment="0" applyProtection="0"/>
    <xf numFmtId="0" fontId="102" fillId="0" borderId="0" applyAlignment="0" applyProtection="0">
      <alignment horizontal="center"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33" fontId="180" fillId="0" borderId="0" applyFont="0" applyFill="0" applyBorder="0" applyAlignment="0" applyProtection="0"/>
    <xf numFmtId="0" fontId="181" fillId="2" borderId="0" applyNumberFormat="0" applyBorder="0" applyAlignment="0" applyProtection="0"/>
    <xf numFmtId="0" fontId="158" fillId="28" borderId="0" applyNumberFormat="0" applyBorder="0" applyAlignment="0" applyProtection="0"/>
    <xf numFmtId="0" fontId="24" fillId="0" borderId="0">
      <alignment horizontal="left"/>
    </xf>
    <xf numFmtId="213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/>
    <xf numFmtId="0" fontId="180" fillId="0" borderId="0"/>
    <xf numFmtId="0" fontId="1" fillId="0" borderId="0"/>
    <xf numFmtId="0" fontId="1" fillId="0" borderId="0"/>
    <xf numFmtId="273" fontId="3" fillId="0" borderId="0"/>
    <xf numFmtId="0" fontId="1" fillId="0" borderId="0"/>
    <xf numFmtId="0" fontId="1" fillId="0" borderId="0"/>
    <xf numFmtId="0" fontId="1" fillId="0" borderId="0"/>
    <xf numFmtId="0" fontId="3" fillId="65" borderId="59" applyNumberFormat="0" applyFont="0" applyAlignment="0" applyProtection="0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17"/>
    <xf numFmtId="10" fontId="8" fillId="0" borderId="60"/>
    <xf numFmtId="10" fontId="8" fillId="0" borderId="60"/>
    <xf numFmtId="10" fontId="8" fillId="0" borderId="17"/>
    <xf numFmtId="10" fontId="8" fillId="0" borderId="17"/>
    <xf numFmtId="10" fontId="8" fillId="0" borderId="17"/>
    <xf numFmtId="10" fontId="8" fillId="0" borderId="17"/>
    <xf numFmtId="274" fontId="3" fillId="0" borderId="0" applyFont="0" applyFill="0" applyBorder="0" applyAlignment="0" applyProtection="0"/>
    <xf numFmtId="0" fontId="127" fillId="0" borderId="0" applyFont="0" applyFill="0" applyBorder="0" applyAlignment="0" applyProtection="0">
      <alignment horizontal="center"/>
    </xf>
    <xf numFmtId="9" fontId="180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0" fillId="0" borderId="0" applyFont="0" applyFill="0" applyBorder="0" applyAlignment="0" applyProtection="0"/>
    <xf numFmtId="3" fontId="132" fillId="8" borderId="0"/>
    <xf numFmtId="0" fontId="27" fillId="4" borderId="35" applyNumberFormat="0" applyBorder="0" applyProtection="0">
      <alignment horizontal="left" wrapText="1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9">
      <protection locked="0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45" fillId="0" borderId="9">
      <alignment horizontal="centerContinuous"/>
    </xf>
    <xf numFmtId="0" fontId="156" fillId="26" borderId="0" applyNumberFormat="0" applyBorder="0" applyAlignment="0" applyProtection="0"/>
    <xf numFmtId="0" fontId="182" fillId="61" borderId="0" applyNumberFormat="0" applyBorder="0" applyAlignment="0" applyProtection="0"/>
    <xf numFmtId="0" fontId="160" fillId="30" borderId="48" applyNumberFormat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3" fillId="0" borderId="0"/>
    <xf numFmtId="0" fontId="41" fillId="0" borderId="0">
      <alignment vertical="top"/>
    </xf>
    <xf numFmtId="0" fontId="3" fillId="0" borderId="0"/>
    <xf numFmtId="0" fontId="3" fillId="0" borderId="0"/>
    <xf numFmtId="0" fontId="3" fillId="0" borderId="0"/>
    <xf numFmtId="0" fontId="47" fillId="0" borderId="0"/>
    <xf numFmtId="0" fontId="23" fillId="0" borderId="1">
      <alignment horizontal="center"/>
    </xf>
    <xf numFmtId="0" fontId="23" fillId="0" borderId="1">
      <alignment horizontal="center"/>
    </xf>
    <xf numFmtId="0" fontId="23" fillId="0" borderId="1">
      <alignment horizontal="center"/>
    </xf>
    <xf numFmtId="0" fontId="23" fillId="0" borderId="1">
      <alignment horizontal="centerContinuous"/>
    </xf>
    <xf numFmtId="0" fontId="23" fillId="0" borderId="1">
      <alignment horizontal="centerContinuous"/>
    </xf>
    <xf numFmtId="0" fontId="23" fillId="0" borderId="1">
      <alignment horizontal="centerContinuous"/>
    </xf>
    <xf numFmtId="0" fontId="23" fillId="0" borderId="1">
      <alignment horizontal="centerContinuous"/>
    </xf>
    <xf numFmtId="0" fontId="23" fillId="0" borderId="1">
      <alignment horizontal="centerContinuous"/>
    </xf>
    <xf numFmtId="0" fontId="23" fillId="0" borderId="9">
      <alignment horizontal="center"/>
    </xf>
    <xf numFmtId="0" fontId="23" fillId="0" borderId="9">
      <alignment horizontal="center"/>
    </xf>
    <xf numFmtId="0" fontId="23" fillId="0" borderId="1">
      <alignment horizontal="centerContinuous"/>
    </xf>
    <xf numFmtId="0" fontId="23" fillId="0" borderId="1">
      <alignment horizontal="centerContinuous"/>
    </xf>
    <xf numFmtId="0" fontId="23" fillId="0" borderId="1">
      <alignment horizontal="centerContinuous"/>
    </xf>
    <xf numFmtId="0" fontId="23" fillId="0" borderId="1">
      <alignment horizontal="centerContinuous"/>
    </xf>
    <xf numFmtId="0" fontId="23" fillId="0" borderId="1">
      <alignment horizontal="center"/>
    </xf>
    <xf numFmtId="0" fontId="23" fillId="0" borderId="1">
      <alignment horizontal="center"/>
    </xf>
    <xf numFmtId="0" fontId="23" fillId="0" borderId="9">
      <alignment horizontal="center"/>
    </xf>
    <xf numFmtId="0" fontId="23" fillId="0" borderId="9">
      <alignment horizontal="center"/>
    </xf>
    <xf numFmtId="0" fontId="23" fillId="0" borderId="1">
      <alignment horizontal="center"/>
    </xf>
    <xf numFmtId="0" fontId="23" fillId="0" borderId="1">
      <alignment horizontal="center"/>
    </xf>
    <xf numFmtId="0" fontId="23" fillId="0" borderId="1">
      <alignment horizontal="center"/>
    </xf>
    <xf numFmtId="0" fontId="23" fillId="0" borderId="1">
      <alignment horizontal="center"/>
    </xf>
    <xf numFmtId="0" fontId="165" fillId="0" borderId="0" applyNumberFormat="0" applyFill="0" applyBorder="0" applyAlignment="0" applyProtection="0"/>
    <xf numFmtId="0" fontId="146" fillId="0" borderId="0"/>
    <xf numFmtId="0" fontId="153" fillId="0" borderId="0" applyNumberFormat="0" applyFill="0" applyBorder="0" applyAlignment="0" applyProtection="0"/>
    <xf numFmtId="0" fontId="154" fillId="0" borderId="44" applyNumberFormat="0" applyFill="0" applyAlignment="0" applyProtection="0"/>
    <xf numFmtId="0" fontId="155" fillId="0" borderId="45" applyNumberFormat="0" applyFill="0" applyAlignment="0" applyProtection="0"/>
    <xf numFmtId="0" fontId="7" fillId="0" borderId="46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52" applyNumberFormat="0" applyFill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3" fillId="0" borderId="0" applyNumberFormat="0" applyFill="0" applyBorder="0" applyAlignment="0" applyProtection="0"/>
    <xf numFmtId="0" fontId="184" fillId="0" borderId="61" applyNumberFormat="0" applyFill="0" applyAlignment="0" applyProtection="0"/>
    <xf numFmtId="0" fontId="185" fillId="0" borderId="61" applyNumberFormat="0" applyFill="0" applyAlignment="0" applyProtection="0"/>
    <xf numFmtId="0" fontId="186" fillId="0" borderId="62" applyNumberFormat="0" applyFill="0" applyAlignment="0" applyProtection="0"/>
    <xf numFmtId="0" fontId="186" fillId="0" borderId="0" applyNumberFormat="0" applyFill="0" applyBorder="0" applyAlignment="0" applyProtection="0"/>
    <xf numFmtId="0" fontId="163" fillId="31" borderId="50" applyNumberFormat="0" applyAlignment="0" applyProtection="0"/>
    <xf numFmtId="0" fontId="187" fillId="0" borderId="63" applyNumberFormat="0" applyFill="0" applyAlignment="0" applyProtection="0"/>
    <xf numFmtId="0" fontId="188" fillId="0" borderId="0" applyNumberFormat="0" applyFill="0" applyBorder="0" applyAlignment="0" applyProtection="0"/>
    <xf numFmtId="0" fontId="189" fillId="73" borderId="64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" fillId="0" borderId="0"/>
    <xf numFmtId="9" fontId="3" fillId="0" borderId="53" applyNumberFormat="0" applyFont="0" applyFill="0" applyAlignment="0" applyProtection="0"/>
    <xf numFmtId="166" fontId="24" fillId="0" borderId="54"/>
    <xf numFmtId="166" fontId="69" fillId="0" borderId="53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66" fontId="0" fillId="0" borderId="0" xfId="0"/>
    <xf numFmtId="3" fontId="1" fillId="0" borderId="0" xfId="552" applyNumberFormat="1"/>
    <xf numFmtId="213" fontId="1" fillId="0" borderId="0" xfId="552" applyBorder="1"/>
    <xf numFmtId="213" fontId="1" fillId="0" borderId="53" xfId="552" applyBorder="1" applyAlignment="1">
      <alignment horizontal="right"/>
    </xf>
    <xf numFmtId="213" fontId="1" fillId="0" borderId="0" xfId="552"/>
    <xf numFmtId="213" fontId="1" fillId="0" borderId="0" xfId="552" applyAlignment="1">
      <alignment horizontal="centerContinuous"/>
    </xf>
    <xf numFmtId="213" fontId="2" fillId="0" borderId="0" xfId="552" applyFont="1"/>
    <xf numFmtId="259" fontId="1" fillId="0" borderId="0" xfId="552" applyNumberFormat="1"/>
    <xf numFmtId="259" fontId="1" fillId="0" borderId="0" xfId="552" quotePrefix="1" applyNumberFormat="1"/>
    <xf numFmtId="259" fontId="1" fillId="0" borderId="0" xfId="552" applyNumberFormat="1" applyAlignment="1">
      <alignment horizontal="right"/>
    </xf>
    <xf numFmtId="260" fontId="164" fillId="0" borderId="0" xfId="552" applyNumberFormat="1" applyFont="1"/>
    <xf numFmtId="259" fontId="2" fillId="0" borderId="55" xfId="552" applyNumberFormat="1" applyFont="1" applyBorder="1"/>
    <xf numFmtId="259" fontId="2" fillId="0" borderId="0" xfId="552" applyNumberFormat="1" applyFont="1"/>
    <xf numFmtId="168" fontId="1" fillId="0" borderId="0" xfId="552" applyNumberFormat="1"/>
    <xf numFmtId="258" fontId="169" fillId="0" borderId="0" xfId="552" applyNumberFormat="1" applyFont="1" applyFill="1"/>
    <xf numFmtId="213" fontId="1" fillId="0" borderId="0" xfId="552" quotePrefix="1" applyAlignment="1">
      <alignment horizontal="left" indent="1"/>
    </xf>
    <xf numFmtId="213" fontId="1" fillId="0" borderId="0" xfId="552" applyAlignment="1">
      <alignment horizontal="left" indent="3"/>
    </xf>
    <xf numFmtId="213" fontId="0" fillId="0" borderId="0" xfId="552" applyFont="1"/>
    <xf numFmtId="213" fontId="1" fillId="0" borderId="0" xfId="552" applyAlignment="1">
      <alignment horizontal="right"/>
    </xf>
    <xf numFmtId="258" fontId="164" fillId="0" borderId="0" xfId="552" applyNumberFormat="1" applyFont="1"/>
    <xf numFmtId="261" fontId="6" fillId="0" borderId="0" xfId="552" applyNumberFormat="1" applyFont="1"/>
    <xf numFmtId="259" fontId="1" fillId="0" borderId="0" xfId="552" applyNumberFormat="1" applyFont="1" applyAlignment="1">
      <alignment horizontal="right"/>
    </xf>
    <xf numFmtId="213" fontId="1" fillId="0" borderId="0" xfId="552" applyAlignment="1">
      <alignment horizontal="left" indent="1"/>
    </xf>
    <xf numFmtId="213" fontId="1" fillId="0" borderId="0" xfId="552" applyAlignment="1">
      <alignment horizontal="left" indent="2"/>
    </xf>
    <xf numFmtId="1" fontId="1" fillId="0" borderId="0" xfId="552" applyNumberFormat="1"/>
    <xf numFmtId="259" fontId="2" fillId="0" borderId="6" xfId="552" applyNumberFormat="1" applyFont="1" applyBorder="1"/>
    <xf numFmtId="2" fontId="1" fillId="0" borderId="0" xfId="552" applyNumberFormat="1"/>
    <xf numFmtId="260" fontId="169" fillId="0" borderId="0" xfId="552" applyNumberFormat="1" applyFont="1" applyAlignment="1">
      <alignment horizontal="right"/>
    </xf>
    <xf numFmtId="260" fontId="169" fillId="0" borderId="0" xfId="552" applyNumberFormat="1" applyFont="1"/>
    <xf numFmtId="213" fontId="1" fillId="0" borderId="0" xfId="552" quotePrefix="1" applyBorder="1" applyAlignment="1">
      <alignment horizontal="left" indent="1"/>
    </xf>
    <xf numFmtId="213" fontId="1" fillId="0" borderId="0" xfId="552" quotePrefix="1" applyBorder="1" applyAlignment="1">
      <alignment horizontal="left" indent="3"/>
    </xf>
    <xf numFmtId="213" fontId="1" fillId="0" borderId="1" xfId="552" applyBorder="1"/>
    <xf numFmtId="3" fontId="1" fillId="0" borderId="1" xfId="552" applyNumberFormat="1" applyBorder="1"/>
    <xf numFmtId="213" fontId="0" fillId="0" borderId="1" xfId="552" applyFont="1" applyBorder="1" applyAlignment="1">
      <alignment horizontal="right"/>
    </xf>
    <xf numFmtId="213" fontId="1" fillId="0" borderId="1" xfId="552" applyBorder="1" applyAlignment="1">
      <alignment horizontal="right"/>
    </xf>
    <xf numFmtId="259" fontId="1" fillId="0" borderId="0" xfId="552" applyNumberFormat="1"/>
    <xf numFmtId="259" fontId="2" fillId="0" borderId="6" xfId="552" applyNumberFormat="1" applyFont="1" applyBorder="1"/>
    <xf numFmtId="168" fontId="1" fillId="0" borderId="0" xfId="552" applyNumberFormat="1"/>
    <xf numFmtId="1" fontId="1" fillId="0" borderId="0" xfId="552" applyNumberFormat="1"/>
    <xf numFmtId="2" fontId="1" fillId="0" borderId="0" xfId="552" applyNumberFormat="1"/>
    <xf numFmtId="260" fontId="169" fillId="0" borderId="0" xfId="552" applyNumberFormat="1" applyFont="1"/>
    <xf numFmtId="213" fontId="1" fillId="0" borderId="0" xfId="552"/>
    <xf numFmtId="213" fontId="1" fillId="0" borderId="0" xfId="552" applyAlignment="1">
      <alignment horizontal="centerContinuous"/>
    </xf>
    <xf numFmtId="259" fontId="1" fillId="0" borderId="0" xfId="552" applyNumberFormat="1"/>
    <xf numFmtId="259" fontId="2" fillId="0" borderId="6" xfId="552" applyNumberFormat="1" applyFont="1" applyBorder="1"/>
    <xf numFmtId="168" fontId="1" fillId="0" borderId="0" xfId="552" applyNumberFormat="1"/>
    <xf numFmtId="1" fontId="1" fillId="0" borderId="0" xfId="552" applyNumberFormat="1"/>
    <xf numFmtId="2" fontId="1" fillId="0" borderId="0" xfId="552" applyNumberFormat="1"/>
    <xf numFmtId="260" fontId="169" fillId="0" borderId="0" xfId="552" applyNumberFormat="1" applyFont="1"/>
    <xf numFmtId="259" fontId="0" fillId="0" borderId="0" xfId="552" applyNumberFormat="1" applyFont="1"/>
    <xf numFmtId="213" fontId="1" fillId="0" borderId="0" xfId="552" applyBorder="1" applyAlignment="1">
      <alignment horizontal="centerContinuous"/>
    </xf>
    <xf numFmtId="259" fontId="1" fillId="0" borderId="0" xfId="552" applyNumberFormat="1" applyBorder="1"/>
    <xf numFmtId="1" fontId="1" fillId="0" borderId="0" xfId="552" applyNumberFormat="1" applyBorder="1"/>
    <xf numFmtId="259" fontId="2" fillId="0" borderId="0" xfId="552" applyNumberFormat="1" applyFont="1" applyBorder="1"/>
    <xf numFmtId="168" fontId="1" fillId="0" borderId="0" xfId="552" applyNumberFormat="1" applyBorder="1"/>
    <xf numFmtId="260" fontId="169" fillId="0" borderId="0" xfId="552" applyNumberFormat="1" applyFont="1" applyBorder="1"/>
    <xf numFmtId="259" fontId="0" fillId="0" borderId="0" xfId="552" applyNumberFormat="1" applyFont="1" applyBorder="1"/>
    <xf numFmtId="2" fontId="1" fillId="0" borderId="0" xfId="552" applyNumberFormat="1" applyBorder="1"/>
    <xf numFmtId="213" fontId="0" fillId="0" borderId="0" xfId="552" applyFont="1" applyAlignment="1">
      <alignment horizontal="left" indent="1"/>
    </xf>
    <xf numFmtId="213" fontId="0" fillId="0" borderId="0" xfId="552" quotePrefix="1" applyFont="1" applyFill="1" applyBorder="1" applyAlignment="1">
      <alignment horizontal="left" indent="1"/>
    </xf>
    <xf numFmtId="259" fontId="0" fillId="0" borderId="0" xfId="552" applyNumberFormat="1" applyFont="1" applyAlignment="1">
      <alignment horizontal="right"/>
    </xf>
    <xf numFmtId="258" fontId="169" fillId="0" borderId="0" xfId="552" applyNumberFormat="1" applyFont="1" applyFill="1" applyAlignment="1">
      <alignment horizontal="right"/>
    </xf>
    <xf numFmtId="213" fontId="0" fillId="0" borderId="0" xfId="552" quotePrefix="1" applyFont="1" applyBorder="1" applyAlignment="1">
      <alignment horizontal="left" indent="1"/>
    </xf>
    <xf numFmtId="213" fontId="0" fillId="0" borderId="53" xfId="552" applyFont="1" applyBorder="1" applyAlignment="1">
      <alignment horizontal="right"/>
    </xf>
    <xf numFmtId="213" fontId="0" fillId="0" borderId="0" xfId="552" applyFont="1" applyAlignment="1">
      <alignment horizontal="right"/>
    </xf>
    <xf numFmtId="259" fontId="1" fillId="0" borderId="1" xfId="552" quotePrefix="1" applyNumberFormat="1" applyBorder="1"/>
    <xf numFmtId="261" fontId="6" fillId="0" borderId="0" xfId="552" applyNumberFormat="1" applyFont="1" applyAlignment="1">
      <alignment horizontal="right"/>
    </xf>
    <xf numFmtId="213" fontId="190" fillId="0" borderId="0" xfId="552" quotePrefix="1" applyFont="1" applyBorder="1" applyAlignment="1">
      <alignment horizontal="left" indent="1"/>
    </xf>
    <xf numFmtId="213" fontId="190" fillId="0" borderId="0" xfId="552" quotePrefix="1" applyFont="1" applyAlignment="1">
      <alignment horizontal="left" indent="1"/>
    </xf>
    <xf numFmtId="213" fontId="190" fillId="0" borderId="0" xfId="552" applyFont="1" applyAlignment="1">
      <alignment horizontal="left" indent="3"/>
    </xf>
    <xf numFmtId="213" fontId="0" fillId="0" borderId="0" xfId="552" quotePrefix="1" applyFont="1" applyBorder="1" applyAlignment="1">
      <alignment horizontal="left" indent="3"/>
    </xf>
  </cellXfs>
  <cellStyles count="2336">
    <cellStyle name="%" xfId="1"/>
    <cellStyle name="%??O%??P%??Q%??R%??S%??T%??U%??V%??W%??X%??Y%??Z%??[%??\%??]%??^%??_%??`%??a%?" xfId="553"/>
    <cellStyle name="%_2010- Ypso Forecast" xfId="554"/>
    <cellStyle name="%_2010- Ypso Forecast_modifDivOp27102010" xfId="555"/>
    <cellStyle name="%_B2010 Altice B2B Group 261009" xfId="556"/>
    <cellStyle name="%_Budget capex 2010 v1" xfId="557"/>
    <cellStyle name="%_Divop NC 2010 Budget" xfId="558"/>
    <cellStyle name="%_MB Darty" xfId="559"/>
    <cellStyle name="%_Monthly Report Template V2 - Carlyle" xfId="560"/>
    <cellStyle name="%_Monthly Report Template V2 - Carlyle_2010- Ypso Forecast" xfId="561"/>
    <cellStyle name="%_Monthly Report Template V2 - Carlyle_2010- Ypso Forecast_modifDivOp27102010" xfId="562"/>
    <cellStyle name="%_Monthly Report Template V2 - Carlyle_MB Darty" xfId="563"/>
    <cellStyle name="%_Monthly Report Template V2 - Carlyle_P&amp;L BELGIUM" xfId="564"/>
    <cellStyle name="%_Monthly Report Template V2 - Carlyle_Reforecast 2010 Altice B2B" xfId="565"/>
    <cellStyle name="%_Monthly Report Template V2 - Carlyle_Ypso Financial Budget" xfId="566"/>
    <cellStyle name="%_Monthly Report Template V2 - Carlyle_Ypso Financial Budget_Xl0000004" xfId="567"/>
    <cellStyle name="%_P&amp;L BELGIUM" xfId="568"/>
    <cellStyle name="%_P&amp;L DivOp_Reforecast0410_27102010" xfId="569"/>
    <cellStyle name="%_Reforecast 2010 Altice B2B" xfId="570"/>
    <cellStyle name="%_Xl0000004" xfId="571"/>
    <cellStyle name="%_Ypso Financial Budget" xfId="572"/>
    <cellStyle name="%0" xfId="2"/>
    <cellStyle name="%1" xfId="3"/>
    <cellStyle name="%2" xfId="4"/>
    <cellStyle name="?_x0001__x0017_?°_x0001_ÿÿÿ?ÿÿÿ??" xfId="573"/>
    <cellStyle name="_%(SignOnly)" xfId="5"/>
    <cellStyle name="_%(SignOnly)_2009 Ypso Budget" xfId="574"/>
    <cellStyle name="_%(SignOnly)_2009-03 REPORTING 03-04-2009" xfId="575"/>
    <cellStyle name="_%(SignOnly)_2010- Ypso Budget Operational Model v1EA" xfId="576"/>
    <cellStyle name="_%(SignOnly)_BP Newoffer v2" xfId="577"/>
    <cellStyle name="_%(SignOnly)_Budget 2009 Completel v6 " xfId="578"/>
    <cellStyle name="_%(SignOnly)_Budget 2009 Div v2" xfId="579"/>
    <cellStyle name="_%(SignOnly)_Budget capex 2010 v1" xfId="580"/>
    <cellStyle name="_%(SignOnly)_BUDGET YPSO 2008 14-12 CD IV" xfId="581"/>
    <cellStyle name="_%(SignOnly)_Classeur3" xfId="582"/>
    <cellStyle name="_%(SignOnly)_Cookie Case (consortium BP)" xfId="6"/>
    <cellStyle name="_%(SignOnly)_Cookie Case (consortium BP)_BUDGET YPSO 2008 14-12 CD IV" xfId="583"/>
    <cellStyle name="_%(SignOnly)_Cookie Case (consortium BP)_Reporting Completel 0802  V4" xfId="584"/>
    <cellStyle name="_%(SignOnly)_Cookie Case (consortium BP)_Reporting Investors Completel July 2008" xfId="585"/>
    <cellStyle name="_%(SignOnly)_CPE" xfId="586"/>
    <cellStyle name="_%(SignOnly)_Fcst capex 2009 V3" xfId="587"/>
    <cellStyle name="_%(SignOnly)_Reforecast 2010 Altice B2B" xfId="588"/>
    <cellStyle name="_%(SignOnly)_Reporting Completel 0802  V4" xfId="589"/>
    <cellStyle name="_%(SignOnly)_Reporting Investors Completel July 2008" xfId="590"/>
    <cellStyle name="_%(SignOnly)_Ypso Financial Budget" xfId="591"/>
    <cellStyle name="_%(SignOnly)_Ypso financial charges follow-up" xfId="592"/>
    <cellStyle name="_%(SignOnly)_Ypso Financial Model - version 13" xfId="593"/>
    <cellStyle name="_%(SignOnly)_Ypso Operational Model - version Banque v11" xfId="594"/>
    <cellStyle name="_%(SignOnly)_Ypso Operational Model - version Management Finale" xfId="595"/>
    <cellStyle name="_%(SignOnly)_Ypso Operational Model - version Management Finale - 300409" xfId="596"/>
    <cellStyle name="_%(SignSpaceOnly)" xfId="7"/>
    <cellStyle name="_%(SignSpaceOnly)_2009 Ypso Budget" xfId="597"/>
    <cellStyle name="_%(SignSpaceOnly)_2009-03 REPORTING 03-04-2009" xfId="598"/>
    <cellStyle name="_%(SignSpaceOnly)_BP Newoffer v2" xfId="599"/>
    <cellStyle name="_%(SignSpaceOnly)_BUDGET 2008 YPSO Banque v3" xfId="600"/>
    <cellStyle name="_%(SignSpaceOnly)_Budget 2009 Completel v6 " xfId="601"/>
    <cellStyle name="_%(SignSpaceOnly)_BUDGET CONSO 2007-05 III" xfId="602"/>
    <cellStyle name="_%(SignSpaceOnly)_BUDGET CONSO 2007-05 III_2009-03 REPORTING 03-04-2009" xfId="603"/>
    <cellStyle name="_%(SignSpaceOnly)_BUDGET CONSO 2007-05 III_2010- Ypso Budget Operational Model v1EA" xfId="604"/>
    <cellStyle name="_%(SignSpaceOnly)_BUDGET CONSO 2007-05 III_BP Newoffer v2" xfId="605"/>
    <cellStyle name="_%(SignSpaceOnly)_BUDGET CONSO 2007-05 III_Budget 2009 Div v2" xfId="606"/>
    <cellStyle name="_%(SignSpaceOnly)_BUDGET CONSO 2007-05 III_Budget capex 2010 v1" xfId="607"/>
    <cellStyle name="_%(SignSpaceOnly)_BUDGET CONSO 2007-05 III_Classeur3" xfId="608"/>
    <cellStyle name="_%(SignSpaceOnly)_BUDGET CONSO 2007-05 III_CPE" xfId="609"/>
    <cellStyle name="_%(SignSpaceOnly)_BUDGET CONSO 2007-05 III_Fcst capex 2009 V3" xfId="610"/>
    <cellStyle name="_%(SignSpaceOnly)_BUDGET CONSO 2007-05 III_Reforecast 2010 Altice B2B" xfId="611"/>
    <cellStyle name="_%(SignSpaceOnly)_BUDGET CONSO 2007-05 III_Ypso Operational Model - version Management Finale - 300409" xfId="612"/>
    <cellStyle name="_%(SignSpaceOnly)_BUDGET YPSO 2008 08-01 Final Interne Covenants v3" xfId="613"/>
    <cellStyle name="_%(SignSpaceOnly)_Cookie Case (consortium BP)" xfId="8"/>
    <cellStyle name="_%(SignSpaceOnly)_Cookie Case (consortium BP)_2009 Ypso Budget" xfId="614"/>
    <cellStyle name="_%(SignSpaceOnly)_Cookie Case (consortium BP)_2009-03 REPORTING 03-04-2009" xfId="615"/>
    <cellStyle name="_%(SignSpaceOnly)_Cookie Case (consortium BP)_2010- Ypso Budget Operational Model v1EA" xfId="616"/>
    <cellStyle name="_%(SignSpaceOnly)_Cookie Case (consortium BP)_BP Newoffer v2" xfId="617"/>
    <cellStyle name="_%(SignSpaceOnly)_Cookie Case (consortium BP)_Budget 2009 Completel v6 " xfId="618"/>
    <cellStyle name="_%(SignSpaceOnly)_Cookie Case (consortium BP)_Budget 2009 Div v2" xfId="619"/>
    <cellStyle name="_%(SignSpaceOnly)_Cookie Case (consortium BP)_Budget capex 2010 v1" xfId="620"/>
    <cellStyle name="_%(SignSpaceOnly)_Cookie Case (consortium BP)_Classeur3" xfId="621"/>
    <cellStyle name="_%(SignSpaceOnly)_Cookie Case (consortium BP)_CPE" xfId="622"/>
    <cellStyle name="_%(SignSpaceOnly)_Cookie Case (consortium BP)_Fcst capex 2009 V3" xfId="623"/>
    <cellStyle name="_%(SignSpaceOnly)_Cookie Case (consortium BP)_Reforecast 2010 Altice B2B" xfId="624"/>
    <cellStyle name="_%(SignSpaceOnly)_Cookie Case (consortium BP)_Reporting Completel 0802  V4" xfId="625"/>
    <cellStyle name="_%(SignSpaceOnly)_Cookie Case (consortium BP)_Reporting Investors Completel July 2008" xfId="626"/>
    <cellStyle name="_%(SignSpaceOnly)_Cookie Case (consortium BP)_Ypso Financial Budget" xfId="627"/>
    <cellStyle name="_%(SignSpaceOnly)_Cookie Case (consortium BP)_Ypso financial charges follow-up" xfId="628"/>
    <cellStyle name="_%(SignSpaceOnly)_Cookie Case (consortium BP)_Ypso Financial Model - version 13" xfId="629"/>
    <cellStyle name="_%(SignSpaceOnly)_Cookie Case (consortium BP)_Ypso Operational Model - version Banque v11" xfId="630"/>
    <cellStyle name="_%(SignSpaceOnly)_Cookie Case (consortium BP)_Ypso Operational Model - version Management Finale" xfId="631"/>
    <cellStyle name="_%(SignSpaceOnly)_Cookie Case (consortium BP)_Ypso Operational Model - version Management Finale - 300409" xfId="632"/>
    <cellStyle name="_%(SignSpaceOnly)_MODELISATION CA 2008-2009" xfId="633"/>
    <cellStyle name="_%(SignSpaceOnly)_MODELISATION CA 2008-2009_2009-03 REPORTING 03-04-2009" xfId="634"/>
    <cellStyle name="_%(SignSpaceOnly)_MODELISATION CA 2008-2009_2010- Ypso Budget Operational Model v1EA" xfId="635"/>
    <cellStyle name="_%(SignSpaceOnly)_MODELISATION CA 2008-2009_Budget 2009 Div v2" xfId="636"/>
    <cellStyle name="_%(SignSpaceOnly)_MODELISATION CA 2008-2009_Budget capex 2010 v1" xfId="637"/>
    <cellStyle name="_%(SignSpaceOnly)_MODELISATION CA 2008-2009_Classeur3" xfId="638"/>
    <cellStyle name="_%(SignSpaceOnly)_MODELISATION CA 2008-2009_CPE" xfId="639"/>
    <cellStyle name="_%(SignSpaceOnly)_MODELISATION CA 2008-2009_Fcst capex 2009 V3" xfId="640"/>
    <cellStyle name="_%(SignSpaceOnly)_MODELISATION CA 2008-2009_Reforecast 2010 Altice B2B" xfId="641"/>
    <cellStyle name="_%(SignSpaceOnly)_MODELISATION CA 2008-2009_Ypso Operational Model - version Management Finale - 300409" xfId="642"/>
    <cellStyle name="_%(SignSpaceOnly)_Reforecast 2010 Altice B2B" xfId="643"/>
    <cellStyle name="_%(SignSpaceOnly)_Reporting capex 2009" xfId="644"/>
    <cellStyle name="_%(SignSpaceOnly)_Reporting capex 2009-04" xfId="645"/>
    <cellStyle name="_%(SignSpaceOnly)_Reporting Completel 0802  V4" xfId="646"/>
    <cellStyle name="_%(SignSpaceOnly)_Reporting Investors Completel July 2008" xfId="647"/>
    <cellStyle name="_%(SignSpaceOnly)_Ypso BP Interne 2008 2009 Avril 08 v11 - Carlyle" xfId="648"/>
    <cellStyle name="_%(SignSpaceOnly)_Ypso Financial Budget" xfId="649"/>
    <cellStyle name="_%(SignSpaceOnly)_Ypso financial charges follow-up" xfId="650"/>
    <cellStyle name="_%(SignSpaceOnly)_Ypso Financial Model - version 13" xfId="651"/>
    <cellStyle name="_%(SignSpaceOnly)_Ypso Operational Model - version Banque v11" xfId="652"/>
    <cellStyle name="_%(SignSpaceOnly)_Ypso Operational Model - version Management Finale" xfId="653"/>
    <cellStyle name="_ADSL Reforecast 2008 2009" xfId="654"/>
    <cellStyle name="_ADSL Reforecast 2008 2009_MB Darty" xfId="655"/>
    <cellStyle name="_ADSL Reforecast 2008 2009_P&amp;L BELGIUM" xfId="656"/>
    <cellStyle name="_Agreed Base Case officiel from Altice - envoi Altice 3oct2007" xfId="9"/>
    <cellStyle name="_Agreed Base Case officiel from Altice - envoi Altice 3oct2007_2010- Ypso Forecast" xfId="657"/>
    <cellStyle name="_Agreed Base Case officiel from Altice - envoi Altice 3oct2007_2010- Ypso Forecast_modifDivOp27102010" xfId="658"/>
    <cellStyle name="_Agreed Base Case officiel from Altice - envoi Altice 3oct2007_P&amp;L BELGIUM" xfId="659"/>
    <cellStyle name="_Agreed Base Case officiel from Altice - envoi Altice 3oct2007_Reforecast 2010 Altice B2B" xfId="660"/>
    <cellStyle name="_Agreed Base Case officiel from Altice - envoi Altice 3oct2007_Ypso Financial Budget" xfId="661"/>
    <cellStyle name="_Agreed Base Case officiel from Altice - envoi Altice 3oct2007_Ypso Financial Budget_Xl0000004" xfId="662"/>
    <cellStyle name="_BP Board June 14 05 to Cinven" xfId="10"/>
    <cellStyle name="_BP Darty Auchan 2008-10-07 modifs MS" xfId="663"/>
    <cellStyle name="_BP Darty Auchan 2008-10-07 modifs MS_P&amp;L DivOp_Reforecast0410 vEP" xfId="664"/>
    <cellStyle name="_BP Darty Auchan 2008-10-07 modifs MS_Reporting capex 2010-04" xfId="665"/>
    <cellStyle name="_BP Darty Auchan 2008-10-07 modifs MS_Reporting capex 2010-05" xfId="666"/>
    <cellStyle name="_BP Darty Auchan 2008-10-07 modifs MS_Reporting capex 2010-12" xfId="667"/>
    <cellStyle name="_BP Darty Auchan 2008-10-07 modifs MS_Reporting capex 2010-12 2" xfId="668"/>
    <cellStyle name="_BP Darty Auchan 2008-10-07 modifs MS_Reporting capex 2010-12 vrai" xfId="669"/>
    <cellStyle name="_Budget 2008 - COMPLETEL  20 1 08" xfId="11"/>
    <cellStyle name="_Budget 2008 - COMPLETEL  20 1 08_2010- Ypso Forecast" xfId="670"/>
    <cellStyle name="_Budget 2008 - COMPLETEL  20 1 08_2010- Ypso Forecast_modifDivOp27102010" xfId="671"/>
    <cellStyle name="_Budget 2008 - COMPLETEL  20 1 08_2010- Ypso Forecast_P&amp;L DivOp_Reforecast0410 vEP" xfId="672"/>
    <cellStyle name="_Budget 2008 - COMPLETEL  20 1 08_B2010 Altice B2B Group 261009" xfId="673"/>
    <cellStyle name="_Budget 2008 - COMPLETEL  20 1 08_B2010 Altice B2B Group 261009_P&amp;L BELGIUM" xfId="674"/>
    <cellStyle name="_Budget 2008 - COMPLETEL  20 1 08_Budget capex 2010 v1" xfId="675"/>
    <cellStyle name="_Budget 2008 - COMPLETEL  20 1 08_Budget capex 2010 v1_P&amp;L DivOp_Reforecast0410 vEP" xfId="676"/>
    <cellStyle name="_Budget 2008 - COMPLETEL  20 1 08_Divop NC 2010 Budget" xfId="677"/>
    <cellStyle name="_Budget 2008 - COMPLETEL  20 1 08_Divop NC 2010 Budget_P&amp;L DivOp_Reforecast0410 vEP" xfId="678"/>
    <cellStyle name="_Budget 2008 - COMPLETEL  20 1 08_Divop NC 2010 Budget_Reporting capex 2010-04" xfId="679"/>
    <cellStyle name="_Budget 2008 - COMPLETEL  20 1 08_Divop NC 2010 Budget_Reporting capex 2010-05" xfId="680"/>
    <cellStyle name="_Budget 2008 - COMPLETEL  20 1 08_Divop NC 2010 Budget_Reporting capex 2010-12" xfId="681"/>
    <cellStyle name="_Budget 2008 - COMPLETEL  20 1 08_Divop NC 2010 Budget_Reporting capex 2010-12 2" xfId="682"/>
    <cellStyle name="_Budget 2008 - COMPLETEL  20 1 08_Divop NC 2010 Budget_Reporting capex 2010-12 vrai" xfId="683"/>
    <cellStyle name="_Budget 2008 - COMPLETEL  20 1 08_P&amp;L BELGIUM" xfId="684"/>
    <cellStyle name="_Budget 2008 - COMPLETEL  20 1 08_P&amp;L DivOp_Reforecast0410_27102010" xfId="685"/>
    <cellStyle name="_Budget 2008 - COMPLETEL  20 1 08_Reforecast 2010 Altice B2B" xfId="686"/>
    <cellStyle name="_Budget 2008 - COMPLETEL  20 1 08_Reporting capex 2009-11" xfId="687"/>
    <cellStyle name="_Budget 2008 - COMPLETEL  20 1 08_Reporting capex 2009-12" xfId="688"/>
    <cellStyle name="_Budget 2008 - COMPLETEL  20 1 08_Reporting capex 2010-04" xfId="689"/>
    <cellStyle name="_Budget 2008 - COMPLETEL  20 1 08_Reporting capex 2010-05" xfId="690"/>
    <cellStyle name="_Budget 2008 - COMPLETEL  20 1 08_Reporting capex 2010-12" xfId="691"/>
    <cellStyle name="_Budget 2008 - COMPLETEL  20 1 08_Reporting capex 2010-12 2" xfId="692"/>
    <cellStyle name="_Budget 2008 - COMPLETEL  20 1 08_Reporting capex 2010-12 vrai" xfId="693"/>
    <cellStyle name="_Budget 2008 - COMPLETEL  20 1 08_Ypso Financial Budget" xfId="694"/>
    <cellStyle name="_Budget 2008 - COMPLETEL  20 1 08_Ypso Financial Budget_P&amp;L DivOp_Reforecast0410 vEP" xfId="695"/>
    <cellStyle name="_Budget 2008 - COMPLETEL  20 1 08_Ypso Financial Budget_Xl0000004" xfId="696"/>
    <cellStyle name="_Budget 2009 Completel v6 " xfId="697"/>
    <cellStyle name="_Budget 2009 Div v2" xfId="698"/>
    <cellStyle name="_Classeur3" xfId="699"/>
    <cellStyle name="_Comma" xfId="12"/>
    <cellStyle name="_Comma_BP Board June 14 05 to Cinven" xfId="13"/>
    <cellStyle name="_Comma_BP Board June 14 05 to Cinven_BUDGET YPSO 2008 14-12 CD IV" xfId="700"/>
    <cellStyle name="_Comma_BUDGET YPSO 2008 14-12 CD IV" xfId="701"/>
    <cellStyle name="_Comma_Cookie Case (consortium BP)" xfId="14"/>
    <cellStyle name="_Comma_Cookie Case (consortium BP)_2009 Ypso Budget" xfId="702"/>
    <cellStyle name="_Comma_Cookie Case (consortium BP)_2009-03 REPORTING 03-04-2009" xfId="703"/>
    <cellStyle name="_Comma_Cookie Case (consortium BP)_BP Newoffer v2" xfId="704"/>
    <cellStyle name="_Comma_Cookie Case (consortium BP)_BUDGET 2008 YPSO Banque v3" xfId="705"/>
    <cellStyle name="_Comma_Cookie Case (consortium BP)_Budget 2009 Completel v6 " xfId="706"/>
    <cellStyle name="_Comma_Cookie Case (consortium BP)_BUDGET CONSO 2007-05 III" xfId="707"/>
    <cellStyle name="_Comma_Cookie Case (consortium BP)_BUDGET YPSO 2008 08-01 Final Interne Covenants v3" xfId="708"/>
    <cellStyle name="_Comma_Cookie Case (consortium BP)_MODELISATION CA 2008-2009" xfId="709"/>
    <cellStyle name="_Comma_Cookie Case (consortium BP)_Reforecast 2010 Altice B2B" xfId="710"/>
    <cellStyle name="_Comma_Cookie Case (consortium BP)_Reporting capex 2009" xfId="711"/>
    <cellStyle name="_Comma_Cookie Case (consortium BP)_Reporting capex 2009-04" xfId="712"/>
    <cellStyle name="_Comma_Cookie Case (consortium BP)_Reporting Completel 0802  V4" xfId="713"/>
    <cellStyle name="_Comma_Cookie Case (consortium BP)_Reporting Investors Completel July 2008" xfId="714"/>
    <cellStyle name="_Comma_Cookie Case (consortium BP)_Ypso BP Interne 2008 2009 Avril 08 v11 - Carlyle" xfId="715"/>
    <cellStyle name="_Comma_Cookie Case (consortium BP)_Ypso Financial Budget" xfId="716"/>
    <cellStyle name="_Comma_Cookie Case (consortium BP)_Ypso financial charges follow-up" xfId="717"/>
    <cellStyle name="_Comma_Cookie Case (consortium BP)_Ypso Financial Model - version 13" xfId="718"/>
    <cellStyle name="_Comma_Cookie Case (consortium BP)_Ypso Operational Model - version Banque v11" xfId="719"/>
    <cellStyle name="_Comma_Cookie Case (consortium BP)_Ypso Operational Model - version Management Finale" xfId="720"/>
    <cellStyle name="_Comma_Reporting Completel 0802  V4" xfId="721"/>
    <cellStyle name="_Comma_Reporting Investors Completel July 2008" xfId="722"/>
    <cellStyle name="_Copie de BUDGET YPSO 2008     8 11 2007 II" xfId="15"/>
    <cellStyle name="_Copie de BUDGET YPSO 2008     8 11 2007 II_2010- Ypso Forecast" xfId="723"/>
    <cellStyle name="_Copie de BUDGET YPSO 2008     8 11 2007 II_2010- Ypso Forecast_modifDivOp27102010" xfId="724"/>
    <cellStyle name="_Copie de BUDGET YPSO 2008     8 11 2007 II_P&amp;L BELGIUM" xfId="725"/>
    <cellStyle name="_Copie de BUDGET YPSO 2008     8 11 2007 II_Reforecast 2010 Altice B2B" xfId="726"/>
    <cellStyle name="_Copie de BUDGET YPSO 2008     8 11 2007 II_Ypso Financial Budget" xfId="727"/>
    <cellStyle name="_Copie de BUDGET YPSO 2008     8 11 2007 II_Ypso Financial Budget_Xl0000004" xfId="728"/>
    <cellStyle name="_Currency" xfId="16"/>
    <cellStyle name="_Currency_Auna Group - Toro assumptions 120505 Build-up Toro assum to HY" xfId="17"/>
    <cellStyle name="_Currency_Auna Group - Toro assumptions 120505 Build-up Toro assum to HY_2009 Ypso Budget" xfId="729"/>
    <cellStyle name="_Currency_Auna Group - Toro assumptions 120505 Build-up Toro assum to HY_2009-03 REPORTING 03-04-2009" xfId="730"/>
    <cellStyle name="_Currency_Auna Group - Toro assumptions 120505 Build-up Toro assum to HY_BP Newoffer v2" xfId="731"/>
    <cellStyle name="_Currency_Auna Group - Toro assumptions 120505 Build-up Toro assum to HY_BUDGET 2008 YPSO Banque v3" xfId="732"/>
    <cellStyle name="_Currency_Auna Group - Toro assumptions 120505 Build-up Toro assum to HY_Budget 2009 Completel v6 " xfId="733"/>
    <cellStyle name="_Currency_Auna Group - Toro assumptions 120505 Build-up Toro assum to HY_BUDGET CONSO 2007-05 III" xfId="734"/>
    <cellStyle name="_Currency_Auna Group - Toro assumptions 120505 Build-up Toro assum to HY_BUDGET YPSO 2008 08-01 Final Interne Covenants v3" xfId="735"/>
    <cellStyle name="_Currency_Auna Group - Toro assumptions 120505 Build-up Toro assum to HY_MODELISATION CA 2008-2009" xfId="736"/>
    <cellStyle name="_Currency_Auna Group - Toro assumptions 120505 Build-up Toro assum to HY_Reforecast 2010 Altice B2B" xfId="737"/>
    <cellStyle name="_Currency_Auna Group - Toro assumptions 120505 Build-up Toro assum to HY_Reporting capex 2009" xfId="738"/>
    <cellStyle name="_Currency_Auna Group - Toro assumptions 120505 Build-up Toro assum to HY_Reporting capex 2009-04" xfId="739"/>
    <cellStyle name="_Currency_Auna Group - Toro assumptions 120505 Build-up Toro assum to HY_Reporting Completel 0802  V4" xfId="740"/>
    <cellStyle name="_Currency_Auna Group - Toro assumptions 120505 Build-up Toro assum to HY_Reporting Investors Completel July 2008" xfId="741"/>
    <cellStyle name="_Currency_Auna Group - Toro assumptions 120505 Build-up Toro assum to HY_Ypso BP Interne 2008 2009 Avril 08 v11 - Carlyle" xfId="742"/>
    <cellStyle name="_Currency_Auna Group - Toro assumptions 120505 Build-up Toro assum to HY_Ypso Financial Budget" xfId="743"/>
    <cellStyle name="_Currency_Auna Group - Toro assumptions 120505 Build-up Toro assum to HY_Ypso financial charges follow-up" xfId="744"/>
    <cellStyle name="_Currency_Auna Group - Toro assumptions 120505 Build-up Toro assum to HY_Ypso Financial Model - version 13" xfId="745"/>
    <cellStyle name="_Currency_Auna Group - Toro assumptions 120505 Build-up Toro assum to HY_Ypso Operational Model - version Banque v11" xfId="746"/>
    <cellStyle name="_Currency_Auna Group - Toro assumptions 120505 Build-up Toro assum to HY_Ypso Operational Model - version Management Finale" xfId="747"/>
    <cellStyle name="_Currency_BP Board June 14 05 to Cinven" xfId="18"/>
    <cellStyle name="_Currency_BP Board June 14 05 to Cinven_2009 Banks Reporting Ypso v4" xfId="748"/>
    <cellStyle name="_Currency_BP Board June 14 05 to Cinven_2009 Ypso Budget" xfId="749"/>
    <cellStyle name="_Currency_BP Board June 14 05 to Cinven_2009-03 REPORTING 03-04-2009" xfId="750"/>
    <cellStyle name="_Currency_BP Board June 14 05 to Cinven_BP Newoffer v2" xfId="751"/>
    <cellStyle name="_Currency_BP Board June 14 05 to Cinven_BUDGET 2008 YPSO Banque v3" xfId="752"/>
    <cellStyle name="_Currency_BP Board June 14 05 to Cinven_Budget 2009 Completel v6 " xfId="753"/>
    <cellStyle name="_Currency_BP Board June 14 05 to Cinven_BUDGET YPSO 2008 08-01 Final Interne Covenants v3" xfId="754"/>
    <cellStyle name="_Currency_BP Board June 14 05 to Cinven_MODELISATION CA 2008-2009" xfId="755"/>
    <cellStyle name="_Currency_BP Board June 14 05 to Cinven_Reforecast 2010 Altice B2B" xfId="756"/>
    <cellStyle name="_Currency_BP Board June 14 05 to Cinven_Reporting capex 2009" xfId="757"/>
    <cellStyle name="_Currency_BP Board June 14 05 to Cinven_Reporting capex 2009-04" xfId="758"/>
    <cellStyle name="_Currency_BP Board June 14 05 to Cinven_Ypso BP Interne 2008 2009 Avril 08 v11 - Carlyle" xfId="759"/>
    <cellStyle name="_Currency_Calypso" xfId="19"/>
    <cellStyle name="_Currency_Calypso_2009 Ypso Budget" xfId="760"/>
    <cellStyle name="_Currency_Calypso_2009-03 REPORTING 03-04-2009" xfId="761"/>
    <cellStyle name="_Currency_Calypso_BP Newoffer v2" xfId="762"/>
    <cellStyle name="_Currency_Calypso_BUDGET 2008 YPSO Banque v3" xfId="763"/>
    <cellStyle name="_Currency_Calypso_Budget 2009 Completel v6 " xfId="764"/>
    <cellStyle name="_Currency_Calypso_BUDGET CONSO 2007-05 III" xfId="765"/>
    <cellStyle name="_Currency_Calypso_BUDGET YPSO 2008 08-01 Final Interne Covenants v3" xfId="766"/>
    <cellStyle name="_Currency_Calypso_MODELISATION CA 2008-2009" xfId="767"/>
    <cellStyle name="_Currency_Calypso_Reforecast 2010 Altice B2B" xfId="768"/>
    <cellStyle name="_Currency_Calypso_Reporting capex 2009" xfId="769"/>
    <cellStyle name="_Currency_Calypso_Reporting capex 2009-04" xfId="770"/>
    <cellStyle name="_Currency_Calypso_Reporting Completel 0802  V4" xfId="771"/>
    <cellStyle name="_Currency_Calypso_Reporting Investors Completel July 2008" xfId="772"/>
    <cellStyle name="_Currency_Calypso_Ypso BP Interne 2008 2009 Avril 08 v11 - Carlyle" xfId="773"/>
    <cellStyle name="_Currency_Calypso_Ypso Financial Budget" xfId="774"/>
    <cellStyle name="_Currency_Calypso_Ypso financial charges follow-up" xfId="775"/>
    <cellStyle name="_Currency_Calypso_Ypso Financial Model - version 13" xfId="776"/>
    <cellStyle name="_Currency_Calypso_Ypso Operational Model - version Banque v11" xfId="777"/>
    <cellStyle name="_Currency_Calypso_Ypso Operational Model - version Management Finale" xfId="778"/>
    <cellStyle name="_Currency_Cookie Case (consortium BP)" xfId="20"/>
    <cellStyle name="_Currency_Cookie Case (consortium BP)_2009 Ypso Budget" xfId="779"/>
    <cellStyle name="_Currency_Cookie Case (consortium BP)_2009-03 REPORTING 03-04-2009" xfId="780"/>
    <cellStyle name="_Currency_Cookie Case (consortium BP)_BP Newoffer v2" xfId="781"/>
    <cellStyle name="_Currency_Cookie Case (consortium BP)_BUDGET 2008 YPSO Banque v3" xfId="782"/>
    <cellStyle name="_Currency_Cookie Case (consortium BP)_Budget 2009 Completel v6 " xfId="783"/>
    <cellStyle name="_Currency_Cookie Case (consortium BP)_BUDGET CONSO 2007-05 III" xfId="784"/>
    <cellStyle name="_Currency_Cookie Case (consortium BP)_BUDGET CONSO 2007-05 III_2009-03 REPORTING 03-04-2009" xfId="785"/>
    <cellStyle name="_Currency_Cookie Case (consortium BP)_BUDGET CONSO 2007-05 III_2010- Ypso Budget Operational Model v1EA" xfId="786"/>
    <cellStyle name="_Currency_Cookie Case (consortium BP)_BUDGET CONSO 2007-05 III_BP Newoffer v2" xfId="787"/>
    <cellStyle name="_Currency_Cookie Case (consortium BP)_BUDGET CONSO 2007-05 III_Budget 2009 Div v2" xfId="788"/>
    <cellStyle name="_Currency_Cookie Case (consortium BP)_BUDGET CONSO 2007-05 III_Budget capex 2010 v1" xfId="789"/>
    <cellStyle name="_Currency_Cookie Case (consortium BP)_BUDGET CONSO 2007-05 III_Classeur3" xfId="790"/>
    <cellStyle name="_Currency_Cookie Case (consortium BP)_BUDGET CONSO 2007-05 III_CPE" xfId="791"/>
    <cellStyle name="_Currency_Cookie Case (consortium BP)_BUDGET CONSO 2007-05 III_Fcst capex 2009 V3" xfId="792"/>
    <cellStyle name="_Currency_Cookie Case (consortium BP)_BUDGET CONSO 2007-05 III_Reforecast 2010 Altice B2B" xfId="793"/>
    <cellStyle name="_Currency_Cookie Case (consortium BP)_BUDGET CONSO 2007-05 III_Ypso Operational Model - version Management Finale - 300409" xfId="794"/>
    <cellStyle name="_Currency_Cookie Case (consortium BP)_BUDGET YPSO 2008 08-01 Final Interne Covenants v3" xfId="795"/>
    <cellStyle name="_Currency_Cookie Case (consortium BP)_Model YBR+TDC" xfId="21"/>
    <cellStyle name="_Currency_Cookie Case (consortium BP)_Model YBR+TDC_2009 Ypso Budget" xfId="796"/>
    <cellStyle name="_Currency_Cookie Case (consortium BP)_Model YBR+TDC_2009-03 REPORTING 03-04-2009" xfId="797"/>
    <cellStyle name="_Currency_Cookie Case (consortium BP)_Model YBR+TDC_BP Newoffer v2" xfId="798"/>
    <cellStyle name="_Currency_Cookie Case (consortium BP)_Model YBR+TDC_BUDGET 2008 YPSO Banque v3" xfId="799"/>
    <cellStyle name="_Currency_Cookie Case (consortium BP)_Model YBR+TDC_Budget 2009 Completel v6 " xfId="800"/>
    <cellStyle name="_Currency_Cookie Case (consortium BP)_Model YBR+TDC_BUDGET YPSO 2008 08-01 Final Interne Covenants v3" xfId="801"/>
    <cellStyle name="_Currency_Cookie Case (consortium BP)_Model YBR+TDC_MODELISATION CA 2008-2009" xfId="802"/>
    <cellStyle name="_Currency_Cookie Case (consortium BP)_Model YBR+TDC_Reforecast 2010 Altice B2B" xfId="803"/>
    <cellStyle name="_Currency_Cookie Case (consortium BP)_Model YBR+TDC_Reporting capex 2009" xfId="804"/>
    <cellStyle name="_Currency_Cookie Case (consortium BP)_Model YBR+TDC_Reporting capex 2009-04" xfId="805"/>
    <cellStyle name="_Currency_Cookie Case (consortium BP)_Model YBR+TDC_Ypso BP Interne 2008 2009 Avril 08 v11 - Carlyle" xfId="806"/>
    <cellStyle name="_Currency_Cookie Case (consortium BP)_Model YBR+TDC_Ypso Financial Budget" xfId="807"/>
    <cellStyle name="_Currency_Cookie Case (consortium BP)_Model YBR+TDC_Ypso financial charges follow-up" xfId="808"/>
    <cellStyle name="_Currency_Cookie Case (consortium BP)_Model YBR+TDC_Ypso Financial Model - version 13" xfId="809"/>
    <cellStyle name="_Currency_Cookie Case (consortium BP)_Model YBR+TDC_Ypso Operational Model - version Banque v11" xfId="810"/>
    <cellStyle name="_Currency_Cookie Case (consortium BP)_Model YBR+TDC_Ypso Operational Model - version Management Finale" xfId="811"/>
    <cellStyle name="_Currency_Cookie Case (consortium BP)_MODELISATION CA 2008-2009" xfId="812"/>
    <cellStyle name="_Currency_Cookie Case (consortium BP)_MODELISATION CA 2008-2009_2009-03 REPORTING 03-04-2009" xfId="813"/>
    <cellStyle name="_Currency_Cookie Case (consortium BP)_MODELISATION CA 2008-2009_2010- Ypso Budget Operational Model v1EA" xfId="814"/>
    <cellStyle name="_Currency_Cookie Case (consortium BP)_MODELISATION CA 2008-2009_Budget 2009 Div v2" xfId="815"/>
    <cellStyle name="_Currency_Cookie Case (consortium BP)_MODELISATION CA 2008-2009_Budget capex 2010 v1" xfId="816"/>
    <cellStyle name="_Currency_Cookie Case (consortium BP)_MODELISATION CA 2008-2009_Classeur3" xfId="817"/>
    <cellStyle name="_Currency_Cookie Case (consortium BP)_MODELISATION CA 2008-2009_CPE" xfId="818"/>
    <cellStyle name="_Currency_Cookie Case (consortium BP)_MODELISATION CA 2008-2009_Fcst capex 2009 V3" xfId="819"/>
    <cellStyle name="_Currency_Cookie Case (consortium BP)_MODELISATION CA 2008-2009_Reforecast 2010 Altice B2B" xfId="820"/>
    <cellStyle name="_Currency_Cookie Case (consortium BP)_MODELISATION CA 2008-2009_Ypso Operational Model - version Management Finale - 300409" xfId="821"/>
    <cellStyle name="_Currency_Cookie Case (consortium BP)_Reforecast 2010 Altice B2B" xfId="822"/>
    <cellStyle name="_Currency_Cookie Case (consortium BP)_Reporting capex 2009" xfId="823"/>
    <cellStyle name="_Currency_Cookie Case (consortium BP)_Reporting capex 2009-04" xfId="824"/>
    <cellStyle name="_Currency_Cookie Case (consortium BP)_Reporting Completel 0802  V4" xfId="825"/>
    <cellStyle name="_Currency_Cookie Case (consortium BP)_Reporting Investors Completel July 2008" xfId="826"/>
    <cellStyle name="_Currency_Cookie Case (consortium BP)_Ypso BP Interne 2008 2009 Avril 08 v11 - Carlyle" xfId="827"/>
    <cellStyle name="_Currency_Cookie Case (consortium BP)_Ypso Financial Budget" xfId="828"/>
    <cellStyle name="_Currency_Cookie Case (consortium BP)_Ypso financial charges follow-up" xfId="829"/>
    <cellStyle name="_Currency_Cookie Case (consortium BP)_Ypso Financial Model - version 13" xfId="830"/>
    <cellStyle name="_Currency_Cookie Case (consortium BP)_Ypso Operational Model - version Banque v11" xfId="831"/>
    <cellStyle name="_Currency_Cookie Case (consortium BP)_Ypso Operational Model - version Management Finale" xfId="832"/>
    <cellStyle name="_Currency_Grupo Auna buil-up - BNP Paribas assumptions 170505" xfId="22"/>
    <cellStyle name="_Currency_Grupo Auna buil-up - BNP Paribas assumptions 170505_2009 Ypso Budget" xfId="833"/>
    <cellStyle name="_Currency_Grupo Auna buil-up - BNP Paribas assumptions 170505_2009-03 REPORTING 03-04-2009" xfId="834"/>
    <cellStyle name="_Currency_Grupo Auna buil-up - BNP Paribas assumptions 170505_BP Newoffer v2" xfId="835"/>
    <cellStyle name="_Currency_Grupo Auna buil-up - BNP Paribas assumptions 170505_BUDGET 2008 YPSO Banque v3" xfId="836"/>
    <cellStyle name="_Currency_Grupo Auna buil-up - BNP Paribas assumptions 170505_Budget 2009 Completel v6 " xfId="837"/>
    <cellStyle name="_Currency_Grupo Auna buil-up - BNP Paribas assumptions 170505_BUDGET CONSO 2007-05 III" xfId="838"/>
    <cellStyle name="_Currency_Grupo Auna buil-up - BNP Paribas assumptions 170505_BUDGET YPSO 2008 08-01 Final Interne Covenants v3" xfId="839"/>
    <cellStyle name="_Currency_Grupo Auna buil-up - BNP Paribas assumptions 170505_MODELISATION CA 2008-2009" xfId="840"/>
    <cellStyle name="_Currency_Grupo Auna buil-up - BNP Paribas assumptions 170505_Reforecast 2010 Altice B2B" xfId="841"/>
    <cellStyle name="_Currency_Grupo Auna buil-up - BNP Paribas assumptions 170505_Reporting capex 2009" xfId="842"/>
    <cellStyle name="_Currency_Grupo Auna buil-up - BNP Paribas assumptions 170505_Reporting capex 2009-04" xfId="843"/>
    <cellStyle name="_Currency_Grupo Auna buil-up - BNP Paribas assumptions 170505_Reporting Completel 0802  V4" xfId="844"/>
    <cellStyle name="_Currency_Grupo Auna buil-up - BNP Paribas assumptions 170505_Reporting Investors Completel July 2008" xfId="845"/>
    <cellStyle name="_Currency_Grupo Auna buil-up - BNP Paribas assumptions 170505_Ypso BP Interne 2008 2009 Avril 08 v11 - Carlyle" xfId="846"/>
    <cellStyle name="_Currency_Grupo Auna buil-up - BNP Paribas assumptions 170505_Ypso Financial Budget" xfId="847"/>
    <cellStyle name="_Currency_Grupo Auna buil-up - BNP Paribas assumptions 170505_Ypso financial charges follow-up" xfId="848"/>
    <cellStyle name="_Currency_Grupo Auna buil-up - BNP Paribas assumptions 170505_Ypso Financial Model - version 13" xfId="849"/>
    <cellStyle name="_Currency_Grupo Auna buil-up - BNP Paribas assumptions 170505_Ypso Operational Model - version Banque v11" xfId="850"/>
    <cellStyle name="_Currency_Grupo Auna buil-up - BNP Paribas assumptions 170505_Ypso Operational Model - version Management Finale" xfId="851"/>
    <cellStyle name="_Currency_Jazztel-Model-David-Pablo-final2" xfId="23"/>
    <cellStyle name="_Currency_Jazztel-Model-David-Pablo-final2_2009 Banks Reporting Ypso v4" xfId="852"/>
    <cellStyle name="_Currency_Jazztel-Model-David-Pablo-final2_2009 Ypso Budget" xfId="853"/>
    <cellStyle name="_Currency_Jazztel-Model-David-Pablo-final2_2009-03 REPORTING 03-04-2009" xfId="854"/>
    <cellStyle name="_Currency_Jazztel-Model-David-Pablo-final2_BP Newoffer v2" xfId="855"/>
    <cellStyle name="_Currency_Jazztel-Model-David-Pablo-final2_BUDGET 2008 YPSO Banque v3" xfId="856"/>
    <cellStyle name="_Currency_Jazztel-Model-David-Pablo-final2_Budget 2009 Completel v6 " xfId="857"/>
    <cellStyle name="_Currency_Jazztel-Model-David-Pablo-final2_BUDGET YPSO 2008 08-01 Final Interne Covenants v3" xfId="858"/>
    <cellStyle name="_Currency_Jazztel-Model-David-Pablo-final2_MODELISATION CA 2008-2009" xfId="859"/>
    <cellStyle name="_Currency_Jazztel-Model-David-Pablo-final2_Reforecast 2010 Altice B2B" xfId="860"/>
    <cellStyle name="_Currency_Jazztel-Model-David-Pablo-final2_Reporting capex 2009" xfId="861"/>
    <cellStyle name="_Currency_Jazztel-Model-David-Pablo-final2_Reporting capex 2009-04" xfId="862"/>
    <cellStyle name="_Currency_Jazztel-Model-David-Pablo-final2_Ypso BP Interne 2008 2009 Avril 08 v11 - Carlyle" xfId="863"/>
    <cellStyle name="_Currency_NGW_070207" xfId="24"/>
    <cellStyle name="_Currency_NGW_070207_2009 Ypso Budget" xfId="864"/>
    <cellStyle name="_Currency_NGW_070207_2009-03 REPORTING 03-04-2009" xfId="865"/>
    <cellStyle name="_Currency_NGW_070207_BP Newoffer v2" xfId="866"/>
    <cellStyle name="_Currency_NGW_070207_BUDGET 2008 YPSO Banque v3" xfId="867"/>
    <cellStyle name="_Currency_NGW_070207_Budget 2009 Completel v6 " xfId="868"/>
    <cellStyle name="_Currency_NGW_070207_BUDGET YPSO 2008 08-01 Final Interne Covenants v3" xfId="869"/>
    <cellStyle name="_Currency_NGW_070207_MODELISATION CA 2008-2009" xfId="870"/>
    <cellStyle name="_Currency_NGW_070207_Reforecast 2010 Altice B2B" xfId="871"/>
    <cellStyle name="_Currency_NGW_070207_Reporting capex 2009" xfId="872"/>
    <cellStyle name="_Currency_NGW_070207_Reporting capex 2009-04" xfId="873"/>
    <cellStyle name="_Currency_NGW_070207_Ypso BP Interne 2008 2009 Avril 08 v11 - Carlyle" xfId="874"/>
    <cellStyle name="_Currency_NGW_070207_Ypso Financial Budget" xfId="875"/>
    <cellStyle name="_Currency_NGW_070207_Ypso financial charges follow-up" xfId="876"/>
    <cellStyle name="_Currency_NGW_070207_Ypso Financial Model - version 13" xfId="877"/>
    <cellStyle name="_Currency_NGW_070207_Ypso Operational Model - version Banque v11" xfId="878"/>
    <cellStyle name="_Currency_NGW_070207_Ypso Operational Model - version Management Finale" xfId="879"/>
    <cellStyle name="_Currency_Recap Ypso master master.xls Graphique 1" xfId="25"/>
    <cellStyle name="_Currency_Recap Ypso master master.xls Graphique 1_2009 Ypso Budget" xfId="880"/>
    <cellStyle name="_Currency_Recap Ypso master master.xls Graphique 1_2009-03 REPORTING 03-04-2009" xfId="881"/>
    <cellStyle name="_Currency_Recap Ypso master master.xls Graphique 1_BP Newoffer v2" xfId="882"/>
    <cellStyle name="_Currency_Recap Ypso master master.xls Graphique 1_BUDGET 2008 YPSO Banque v3" xfId="883"/>
    <cellStyle name="_Currency_Recap Ypso master master.xls Graphique 1_Budget 2009 Completel v6 " xfId="884"/>
    <cellStyle name="_Currency_Recap Ypso master master.xls Graphique 1_BUDGET CONSO 2007-05 III" xfId="885"/>
    <cellStyle name="_Currency_Recap Ypso master master.xls Graphique 1_BUDGET YPSO 2008 08-01 Final Interne Covenants v3" xfId="886"/>
    <cellStyle name="_Currency_Recap Ypso master master.xls Graphique 1_MODELISATION CA 2008-2009" xfId="887"/>
    <cellStyle name="_Currency_Recap Ypso master master.xls Graphique 1_Reforecast 2010 Altice B2B" xfId="888"/>
    <cellStyle name="_Currency_Recap Ypso master master.xls Graphique 1_Reporting capex 2009" xfId="889"/>
    <cellStyle name="_Currency_Recap Ypso master master.xls Graphique 1_Reporting capex 2009-04" xfId="890"/>
    <cellStyle name="_Currency_Recap Ypso master master.xls Graphique 1_Reporting Completel 0802  V4" xfId="891"/>
    <cellStyle name="_Currency_Recap Ypso master master.xls Graphique 1_Reporting Investors Completel July 2008" xfId="892"/>
    <cellStyle name="_Currency_Recap Ypso master master.xls Graphique 1_Ypso BP Interne 2008 2009 Avril 08 v11 - Carlyle" xfId="893"/>
    <cellStyle name="_Currency_Recap Ypso master master.xls Graphique 1_Ypso Financial Budget" xfId="894"/>
    <cellStyle name="_Currency_Recap Ypso master master.xls Graphique 1_Ypso financial charges follow-up" xfId="895"/>
    <cellStyle name="_Currency_Recap Ypso master master.xls Graphique 1_Ypso Financial Model - version 13" xfId="896"/>
    <cellStyle name="_Currency_Recap Ypso master master.xls Graphique 1_Ypso Operational Model - version Banque v11" xfId="897"/>
    <cellStyle name="_Currency_Recap Ypso master master.xls Graphique 1_Ypso Operational Model - version Management Finale" xfId="898"/>
    <cellStyle name="_Currency_Recap Ypso master master.xls Graphique 2" xfId="26"/>
    <cellStyle name="_Currency_Recap Ypso master master.xls Graphique 2_2009 Ypso Budget" xfId="899"/>
    <cellStyle name="_Currency_Recap Ypso master master.xls Graphique 2_2009-03 REPORTING 03-04-2009" xfId="900"/>
    <cellStyle name="_Currency_Recap Ypso master master.xls Graphique 2_BP Newoffer v2" xfId="901"/>
    <cellStyle name="_Currency_Recap Ypso master master.xls Graphique 2_BUDGET 2008 YPSO Banque v3" xfId="902"/>
    <cellStyle name="_Currency_Recap Ypso master master.xls Graphique 2_Budget 2009 Completel v6 " xfId="903"/>
    <cellStyle name="_Currency_Recap Ypso master master.xls Graphique 2_BUDGET CONSO 2007-05 III" xfId="904"/>
    <cellStyle name="_Currency_Recap Ypso master master.xls Graphique 2_BUDGET YPSO 2008 08-01 Final Interne Covenants v3" xfId="905"/>
    <cellStyle name="_Currency_Recap Ypso master master.xls Graphique 2_MODELISATION CA 2008-2009" xfId="906"/>
    <cellStyle name="_Currency_Recap Ypso master master.xls Graphique 2_Reforecast 2010 Altice B2B" xfId="907"/>
    <cellStyle name="_Currency_Recap Ypso master master.xls Graphique 2_Reporting capex 2009" xfId="908"/>
    <cellStyle name="_Currency_Recap Ypso master master.xls Graphique 2_Reporting capex 2009-04" xfId="909"/>
    <cellStyle name="_Currency_Recap Ypso master master.xls Graphique 2_Reporting Completel 0802  V4" xfId="910"/>
    <cellStyle name="_Currency_Recap Ypso master master.xls Graphique 2_Reporting Investors Completel July 2008" xfId="911"/>
    <cellStyle name="_Currency_Recap Ypso master master.xls Graphique 2_Ypso BP Interne 2008 2009 Avril 08 v11 - Carlyle" xfId="912"/>
    <cellStyle name="_Currency_Recap Ypso master master.xls Graphique 2_Ypso Financial Budget" xfId="913"/>
    <cellStyle name="_Currency_Recap Ypso master master.xls Graphique 2_Ypso financial charges follow-up" xfId="914"/>
    <cellStyle name="_Currency_Recap Ypso master master.xls Graphique 2_Ypso Financial Model - version 13" xfId="915"/>
    <cellStyle name="_Currency_Recap Ypso master master.xls Graphique 2_Ypso Operational Model - version Banque v11" xfId="916"/>
    <cellStyle name="_Currency_Recap Ypso master master.xls Graphique 2_Ypso Operational Model - version Management Finale" xfId="917"/>
    <cellStyle name="_Currency_Recap Ypso master master.xls Graphique 4" xfId="27"/>
    <cellStyle name="_Currency_Recap Ypso master master.xls Graphique 4_2009 Ypso Budget" xfId="918"/>
    <cellStyle name="_Currency_Recap Ypso master master.xls Graphique 4_2009-03 REPORTING 03-04-2009" xfId="919"/>
    <cellStyle name="_Currency_Recap Ypso master master.xls Graphique 4_BP Newoffer v2" xfId="920"/>
    <cellStyle name="_Currency_Recap Ypso master master.xls Graphique 4_BUDGET 2008 YPSO Banque v3" xfId="921"/>
    <cellStyle name="_Currency_Recap Ypso master master.xls Graphique 4_Budget 2009 Completel v6 " xfId="922"/>
    <cellStyle name="_Currency_Recap Ypso master master.xls Graphique 4_BUDGET CONSO 2007-05 III" xfId="923"/>
    <cellStyle name="_Currency_Recap Ypso master master.xls Graphique 4_BUDGET YPSO 2008 08-01 Final Interne Covenants v3" xfId="924"/>
    <cellStyle name="_Currency_Recap Ypso master master.xls Graphique 4_MODELISATION CA 2008-2009" xfId="925"/>
    <cellStyle name="_Currency_Recap Ypso master master.xls Graphique 4_Reforecast 2010 Altice B2B" xfId="926"/>
    <cellStyle name="_Currency_Recap Ypso master master.xls Graphique 4_Reporting capex 2009" xfId="927"/>
    <cellStyle name="_Currency_Recap Ypso master master.xls Graphique 4_Reporting capex 2009-04" xfId="928"/>
    <cellStyle name="_Currency_Recap Ypso master master.xls Graphique 4_Reporting Completel 0802  V4" xfId="929"/>
    <cellStyle name="_Currency_Recap Ypso master master.xls Graphique 4_Reporting Investors Completel July 2008" xfId="930"/>
    <cellStyle name="_Currency_Recap Ypso master master.xls Graphique 4_Ypso BP Interne 2008 2009 Avril 08 v11 - Carlyle" xfId="931"/>
    <cellStyle name="_Currency_Recap Ypso master master.xls Graphique 4_Ypso Financial Budget" xfId="932"/>
    <cellStyle name="_Currency_Recap Ypso master master.xls Graphique 4_Ypso financial charges follow-up" xfId="933"/>
    <cellStyle name="_Currency_Recap Ypso master master.xls Graphique 4_Ypso Financial Model - version 13" xfId="934"/>
    <cellStyle name="_Currency_Recap Ypso master master.xls Graphique 4_Ypso Operational Model - version Banque v11" xfId="935"/>
    <cellStyle name="_Currency_Recap Ypso master master.xls Graphique 4_Ypso Operational Model - version Management Finale" xfId="936"/>
    <cellStyle name="_Currency_Reporting Completel 0802  V4" xfId="937"/>
    <cellStyle name="_Currency_Reporting Investors Completel July 2008" xfId="938"/>
    <cellStyle name="_CurrencySpace" xfId="28"/>
    <cellStyle name="_CurrencySpace_2009 Ypso Budget" xfId="939"/>
    <cellStyle name="_CurrencySpace_2009-03 REPORTING 03-04-2009" xfId="940"/>
    <cellStyle name="_CurrencySpace_201201 - CLTL BP" xfId="29"/>
    <cellStyle name="_CurrencySpace_201201 - CLTL BP_BUDGET YPSO 2008 14-12 CD IV" xfId="941"/>
    <cellStyle name="_CurrencySpace_BP Board June 14 05 to Cinven" xfId="30"/>
    <cellStyle name="_CurrencySpace_BP Newoffer v2" xfId="942"/>
    <cellStyle name="_CurrencySpace_BUDGET 2008 YPSO Banque v3" xfId="943"/>
    <cellStyle name="_CurrencySpace_Budget 2009 Completel v6 " xfId="944"/>
    <cellStyle name="_CurrencySpace_BUDGET CONSO 2007-05 III" xfId="945"/>
    <cellStyle name="_CurrencySpace_BUDGET CONSO 2007-05 III_2009-03 REPORTING 03-04-2009" xfId="946"/>
    <cellStyle name="_CurrencySpace_BUDGET CONSO 2007-05 III_2010- Ypso Budget Operational Model v1EA" xfId="947"/>
    <cellStyle name="_CurrencySpace_BUDGET CONSO 2007-05 III_BP Newoffer v2" xfId="948"/>
    <cellStyle name="_CurrencySpace_BUDGET CONSO 2007-05 III_Budget 2009 Div v2" xfId="949"/>
    <cellStyle name="_CurrencySpace_BUDGET CONSO 2007-05 III_Budget capex 2010 v1" xfId="950"/>
    <cellStyle name="_CurrencySpace_BUDGET CONSO 2007-05 III_Classeur3" xfId="951"/>
    <cellStyle name="_CurrencySpace_BUDGET CONSO 2007-05 III_CPE" xfId="952"/>
    <cellStyle name="_CurrencySpace_BUDGET CONSO 2007-05 III_Fcst capex 2009 V3" xfId="953"/>
    <cellStyle name="_CurrencySpace_BUDGET CONSO 2007-05 III_Reforecast 2010 Altice B2B" xfId="954"/>
    <cellStyle name="_CurrencySpace_BUDGET CONSO 2007-05 III_Ypso Operational Model - version Management Finale - 300409" xfId="955"/>
    <cellStyle name="_CurrencySpace_BUDGET YPSO 2008 08-01 Final Interne Covenants v3" xfId="956"/>
    <cellStyle name="_CurrencySpace_Cookie Case (consortium BP)" xfId="31"/>
    <cellStyle name="_CurrencySpace_Cookie Case (consortium BP)_2009 Ypso Budget" xfId="957"/>
    <cellStyle name="_CurrencySpace_Cookie Case (consortium BP)_2009-03 REPORTING 03-04-2009" xfId="958"/>
    <cellStyle name="_CurrencySpace_Cookie Case (consortium BP)_BP Newoffer v2" xfId="959"/>
    <cellStyle name="_CurrencySpace_Cookie Case (consortium BP)_BUDGET 2008 YPSO Banque v3" xfId="960"/>
    <cellStyle name="_CurrencySpace_Cookie Case (consortium BP)_Budget 2009 Completel v6 " xfId="961"/>
    <cellStyle name="_CurrencySpace_Cookie Case (consortium BP)_BUDGET CONSO 2007-05 III" xfId="962"/>
    <cellStyle name="_CurrencySpace_Cookie Case (consortium BP)_BUDGET CONSO 2007-05 III_2009-03 REPORTING 03-04-2009" xfId="963"/>
    <cellStyle name="_CurrencySpace_Cookie Case (consortium BP)_BUDGET CONSO 2007-05 III_2010- Ypso Budget Operational Model v1EA" xfId="964"/>
    <cellStyle name="_CurrencySpace_Cookie Case (consortium BP)_BUDGET CONSO 2007-05 III_BP Newoffer v2" xfId="965"/>
    <cellStyle name="_CurrencySpace_Cookie Case (consortium BP)_BUDGET CONSO 2007-05 III_Budget 2009 Div v2" xfId="966"/>
    <cellStyle name="_CurrencySpace_Cookie Case (consortium BP)_BUDGET CONSO 2007-05 III_Budget capex 2010 v1" xfId="967"/>
    <cellStyle name="_CurrencySpace_Cookie Case (consortium BP)_BUDGET CONSO 2007-05 III_Classeur3" xfId="968"/>
    <cellStyle name="_CurrencySpace_Cookie Case (consortium BP)_BUDGET CONSO 2007-05 III_CPE" xfId="969"/>
    <cellStyle name="_CurrencySpace_Cookie Case (consortium BP)_BUDGET CONSO 2007-05 III_Fcst capex 2009 V3" xfId="970"/>
    <cellStyle name="_CurrencySpace_Cookie Case (consortium BP)_BUDGET CONSO 2007-05 III_Reforecast 2010 Altice B2B" xfId="971"/>
    <cellStyle name="_CurrencySpace_Cookie Case (consortium BP)_BUDGET CONSO 2007-05 III_Ypso Operational Model - version Management Finale - 300409" xfId="972"/>
    <cellStyle name="_CurrencySpace_Cookie Case (consortium BP)_BUDGET YPSO 2008 08-01 Final Interne Covenants v3" xfId="973"/>
    <cellStyle name="_CurrencySpace_Cookie Case (consortium BP)_MODELISATION CA 2008-2009" xfId="974"/>
    <cellStyle name="_CurrencySpace_Cookie Case (consortium BP)_MODELISATION CA 2008-2009_2009-03 REPORTING 03-04-2009" xfId="975"/>
    <cellStyle name="_CurrencySpace_Cookie Case (consortium BP)_MODELISATION CA 2008-2009_2010- Ypso Budget Operational Model v1EA" xfId="976"/>
    <cellStyle name="_CurrencySpace_Cookie Case (consortium BP)_MODELISATION CA 2008-2009_Budget 2009 Div v2" xfId="977"/>
    <cellStyle name="_CurrencySpace_Cookie Case (consortium BP)_MODELISATION CA 2008-2009_Budget capex 2010 v1" xfId="978"/>
    <cellStyle name="_CurrencySpace_Cookie Case (consortium BP)_MODELISATION CA 2008-2009_Classeur3" xfId="979"/>
    <cellStyle name="_CurrencySpace_Cookie Case (consortium BP)_MODELISATION CA 2008-2009_CPE" xfId="980"/>
    <cellStyle name="_CurrencySpace_Cookie Case (consortium BP)_MODELISATION CA 2008-2009_Fcst capex 2009 V3" xfId="981"/>
    <cellStyle name="_CurrencySpace_Cookie Case (consortium BP)_MODELISATION CA 2008-2009_Reforecast 2010 Altice B2B" xfId="982"/>
    <cellStyle name="_CurrencySpace_Cookie Case (consortium BP)_MODELISATION CA 2008-2009_Ypso Operational Model - version Management Finale - 300409" xfId="983"/>
    <cellStyle name="_CurrencySpace_Cookie Case (consortium BP)_Reforecast 2010 Altice B2B" xfId="984"/>
    <cellStyle name="_CurrencySpace_Cookie Case (consortium BP)_Reporting capex 2009" xfId="985"/>
    <cellStyle name="_CurrencySpace_Cookie Case (consortium BP)_Reporting capex 2009-04" xfId="986"/>
    <cellStyle name="_CurrencySpace_Cookie Case (consortium BP)_Reporting Completel 0802  V4" xfId="987"/>
    <cellStyle name="_CurrencySpace_Cookie Case (consortium BP)_Reporting Investors Completel July 2008" xfId="988"/>
    <cellStyle name="_CurrencySpace_Cookie Case (consortium BP)_Ypso BP Interne 2008 2009 Avril 08 v11 - Carlyle" xfId="989"/>
    <cellStyle name="_CurrencySpace_Cookie Case (consortium BP)_Ypso Financial Budget" xfId="990"/>
    <cellStyle name="_CurrencySpace_Cookie Case (consortium BP)_Ypso financial charges follow-up" xfId="991"/>
    <cellStyle name="_CurrencySpace_Cookie Case (consortium BP)_Ypso Financial Model - version 13" xfId="992"/>
    <cellStyle name="_CurrencySpace_Cookie Case (consortium BP)_Ypso Operational Model - version Banque v11" xfId="993"/>
    <cellStyle name="_CurrencySpace_Cookie Case (consortium BP)_Ypso Operational Model - version Management Finale" xfId="994"/>
    <cellStyle name="_CurrencySpace_MODELISATION CA 2008-2009" xfId="995"/>
    <cellStyle name="_CurrencySpace_MODELISATION CA 2008-2009_2009-03 REPORTING 03-04-2009" xfId="996"/>
    <cellStyle name="_CurrencySpace_MODELISATION CA 2008-2009_2010- Ypso Budget Operational Model v1EA" xfId="997"/>
    <cellStyle name="_CurrencySpace_MODELISATION CA 2008-2009_Budget 2009 Div v2" xfId="998"/>
    <cellStyle name="_CurrencySpace_MODELISATION CA 2008-2009_Budget capex 2010 v1" xfId="999"/>
    <cellStyle name="_CurrencySpace_MODELISATION CA 2008-2009_Classeur3" xfId="1000"/>
    <cellStyle name="_CurrencySpace_MODELISATION CA 2008-2009_CPE" xfId="1001"/>
    <cellStyle name="_CurrencySpace_MODELISATION CA 2008-2009_Fcst capex 2009 V3" xfId="1002"/>
    <cellStyle name="_CurrencySpace_MODELISATION CA 2008-2009_Reforecast 2010 Altice B2B" xfId="1003"/>
    <cellStyle name="_CurrencySpace_MODELISATION CA 2008-2009_Ypso Operational Model - version Management Finale - 300409" xfId="1004"/>
    <cellStyle name="_CurrencySpace_Reforecast 2010 Altice B2B" xfId="1005"/>
    <cellStyle name="_CurrencySpace_Reporting capex 2009" xfId="1006"/>
    <cellStyle name="_CurrencySpace_Reporting capex 2009-04" xfId="1007"/>
    <cellStyle name="_CurrencySpace_Reporting Completel 0802  V4" xfId="1008"/>
    <cellStyle name="_CurrencySpace_Reporting Investors Completel July 2008" xfId="1009"/>
    <cellStyle name="_CurrencySpace_Ypso BP Interne 2008 2009 Avril 08 v11 - Carlyle" xfId="1010"/>
    <cellStyle name="_CurrencySpace_Ypso Financial Budget" xfId="1011"/>
    <cellStyle name="_CurrencySpace_Ypso financial charges follow-up" xfId="1012"/>
    <cellStyle name="_CurrencySpace_Ypso Financial Model - version 13" xfId="1013"/>
    <cellStyle name="_CurrencySpace_Ypso Operational Model - version Banque v11" xfId="1014"/>
    <cellStyle name="_CurrencySpace_Ypso Operational Model - version Management Finale" xfId="1015"/>
    <cellStyle name="_Deal Costs Altice B2B France &amp; Dette Recap" xfId="1016"/>
    <cellStyle name="_Deal Costs Altice B2B France &amp; Dette Recap_P&amp;L BELGIUM" xfId="1017"/>
    <cellStyle name="_Divop NC 2010 Budget" xfId="1018"/>
    <cellStyle name="_Divop NC 2010 Budget_Budget capex 2010 v1" xfId="1019"/>
    <cellStyle name="_Divop NC 2010 Budget_Budget capex 2010 v1_P&amp;L DivOp_Reforecast0410 vEP" xfId="1020"/>
    <cellStyle name="_Divop NC 2010 Budget_P&amp;L DivOp_Reforecast0410 vEP" xfId="1021"/>
    <cellStyle name="_Divop NC 2010 Budget_Reporting capex 2010-04" xfId="1022"/>
    <cellStyle name="_Divop NC 2010 Budget_Reporting capex 2010-05" xfId="1023"/>
    <cellStyle name="_Divop NC 2010 Budget_Reporting capex 2010-12" xfId="1024"/>
    <cellStyle name="_Divop NC 2010 Budget_Reporting capex 2010-12 2" xfId="1025"/>
    <cellStyle name="_Divop NC 2010 Budget_Reporting capex 2010-12 vrai" xfId="1026"/>
    <cellStyle name="_Euro" xfId="32"/>
    <cellStyle name="_Euro_2009 Ypso Budget" xfId="1027"/>
    <cellStyle name="_Euro_2009-03 REPORTING 03-04-2009" xfId="1028"/>
    <cellStyle name="_Euro_BP Newoffer v2" xfId="1029"/>
    <cellStyle name="_Euro_BUDGET 2008 YPSO Banque v3" xfId="1030"/>
    <cellStyle name="_Euro_Budget 2009 Completel v6 " xfId="1031"/>
    <cellStyle name="_Euro_BUDGET CONSO 2007-05 III" xfId="1032"/>
    <cellStyle name="_Euro_BUDGET CONSO 2007-05 III_2009-03 REPORTING 03-04-2009" xfId="1033"/>
    <cellStyle name="_Euro_BUDGET CONSO 2007-05 III_2010- Ypso Budget Operational Model v1EA" xfId="1034"/>
    <cellStyle name="_Euro_BUDGET CONSO 2007-05 III_BP Newoffer v2" xfId="1035"/>
    <cellStyle name="_Euro_BUDGET CONSO 2007-05 III_Budget 2009 Div v2" xfId="1036"/>
    <cellStyle name="_Euro_BUDGET CONSO 2007-05 III_Budget capex 2010 v1" xfId="1037"/>
    <cellStyle name="_Euro_BUDGET CONSO 2007-05 III_Classeur3" xfId="1038"/>
    <cellStyle name="_Euro_BUDGET CONSO 2007-05 III_CPE" xfId="1039"/>
    <cellStyle name="_Euro_BUDGET CONSO 2007-05 III_Fcst capex 2009 V3" xfId="1040"/>
    <cellStyle name="_Euro_BUDGET CONSO 2007-05 III_Reforecast 2010 Altice B2B" xfId="1041"/>
    <cellStyle name="_Euro_BUDGET CONSO 2007-05 III_Ypso Operational Model - version Management Finale - 300409" xfId="1042"/>
    <cellStyle name="_Euro_BUDGET YPSO 2008 08-01 Final Interne Covenants v3" xfId="1043"/>
    <cellStyle name="_Euro_Cookie Case (consortium BP)" xfId="33"/>
    <cellStyle name="_Euro_Cookie Case (consortium BP)_2009 Ypso Budget" xfId="1044"/>
    <cellStyle name="_Euro_Cookie Case (consortium BP)_2009-03 REPORTING 03-04-2009" xfId="1045"/>
    <cellStyle name="_Euro_Cookie Case (consortium BP)_BP Newoffer v2" xfId="1046"/>
    <cellStyle name="_Euro_Cookie Case (consortium BP)_BUDGET 2008 YPSO Banque v3" xfId="1047"/>
    <cellStyle name="_Euro_Cookie Case (consortium BP)_Budget 2009 Completel v6 " xfId="1048"/>
    <cellStyle name="_Euro_Cookie Case (consortium BP)_BUDGET CONSO 2007-05 III" xfId="1049"/>
    <cellStyle name="_Euro_Cookie Case (consortium BP)_BUDGET CONSO 2007-05 III_2009-03 REPORTING 03-04-2009" xfId="1050"/>
    <cellStyle name="_Euro_Cookie Case (consortium BP)_BUDGET CONSO 2007-05 III_2010- Ypso Budget Operational Model v1EA" xfId="1051"/>
    <cellStyle name="_Euro_Cookie Case (consortium BP)_BUDGET CONSO 2007-05 III_BP Newoffer v2" xfId="1052"/>
    <cellStyle name="_Euro_Cookie Case (consortium BP)_BUDGET CONSO 2007-05 III_Budget 2009 Div v2" xfId="1053"/>
    <cellStyle name="_Euro_Cookie Case (consortium BP)_BUDGET CONSO 2007-05 III_Budget capex 2010 v1" xfId="1054"/>
    <cellStyle name="_Euro_Cookie Case (consortium BP)_BUDGET CONSO 2007-05 III_Classeur3" xfId="1055"/>
    <cellStyle name="_Euro_Cookie Case (consortium BP)_BUDGET CONSO 2007-05 III_CPE" xfId="1056"/>
    <cellStyle name="_Euro_Cookie Case (consortium BP)_BUDGET CONSO 2007-05 III_Fcst capex 2009 V3" xfId="1057"/>
    <cellStyle name="_Euro_Cookie Case (consortium BP)_BUDGET CONSO 2007-05 III_Reforecast 2010 Altice B2B" xfId="1058"/>
    <cellStyle name="_Euro_Cookie Case (consortium BP)_BUDGET CONSO 2007-05 III_Ypso Operational Model - version Management Finale - 300409" xfId="1059"/>
    <cellStyle name="_Euro_Cookie Case (consortium BP)_BUDGET YPSO 2008 08-01 Final Interne Covenants v3" xfId="1060"/>
    <cellStyle name="_Euro_Cookie Case (consortium BP)_MODELISATION CA 2008-2009" xfId="1061"/>
    <cellStyle name="_Euro_Cookie Case (consortium BP)_MODELISATION CA 2008-2009_2009-03 REPORTING 03-04-2009" xfId="1062"/>
    <cellStyle name="_Euro_Cookie Case (consortium BP)_MODELISATION CA 2008-2009_2010- Ypso Budget Operational Model v1EA" xfId="1063"/>
    <cellStyle name="_Euro_Cookie Case (consortium BP)_MODELISATION CA 2008-2009_Budget 2009 Div v2" xfId="1064"/>
    <cellStyle name="_Euro_Cookie Case (consortium BP)_MODELISATION CA 2008-2009_Budget capex 2010 v1" xfId="1065"/>
    <cellStyle name="_Euro_Cookie Case (consortium BP)_MODELISATION CA 2008-2009_Classeur3" xfId="1066"/>
    <cellStyle name="_Euro_Cookie Case (consortium BP)_MODELISATION CA 2008-2009_CPE" xfId="1067"/>
    <cellStyle name="_Euro_Cookie Case (consortium BP)_MODELISATION CA 2008-2009_Fcst capex 2009 V3" xfId="1068"/>
    <cellStyle name="_Euro_Cookie Case (consortium BP)_MODELISATION CA 2008-2009_Reforecast 2010 Altice B2B" xfId="1069"/>
    <cellStyle name="_Euro_Cookie Case (consortium BP)_MODELISATION CA 2008-2009_Ypso Operational Model - version Management Finale - 300409" xfId="1070"/>
    <cellStyle name="_Euro_Cookie Case (consortium BP)_Reforecast 2010 Altice B2B" xfId="1071"/>
    <cellStyle name="_Euro_Cookie Case (consortium BP)_Reporting capex 2009" xfId="1072"/>
    <cellStyle name="_Euro_Cookie Case (consortium BP)_Reporting capex 2009-04" xfId="1073"/>
    <cellStyle name="_Euro_Cookie Case (consortium BP)_Reporting Completel 0802  V4" xfId="1074"/>
    <cellStyle name="_Euro_Cookie Case (consortium BP)_Reporting Investors Completel July 2008" xfId="1075"/>
    <cellStyle name="_Euro_Cookie Case (consortium BP)_Ypso BP Interne 2008 2009 Avril 08 v11 - Carlyle" xfId="1076"/>
    <cellStyle name="_Euro_Cookie Case (consortium BP)_Ypso Financial Budget" xfId="1077"/>
    <cellStyle name="_Euro_Cookie Case (consortium BP)_Ypso financial charges follow-up" xfId="1078"/>
    <cellStyle name="_Euro_Cookie Case (consortium BP)_Ypso Financial Model - version 13" xfId="1079"/>
    <cellStyle name="_Euro_Cookie Case (consortium BP)_Ypso Operational Model - version Banque v11" xfId="1080"/>
    <cellStyle name="_Euro_Cookie Case (consortium BP)_Ypso Operational Model - version Management Finale" xfId="1081"/>
    <cellStyle name="_Euro_MODELISATION CA 2008-2009" xfId="1082"/>
    <cellStyle name="_Euro_MODELISATION CA 2008-2009_2009-03 REPORTING 03-04-2009" xfId="1083"/>
    <cellStyle name="_Euro_MODELISATION CA 2008-2009_2010- Ypso Budget Operational Model v1EA" xfId="1084"/>
    <cellStyle name="_Euro_MODELISATION CA 2008-2009_Budget 2009 Div v2" xfId="1085"/>
    <cellStyle name="_Euro_MODELISATION CA 2008-2009_Budget capex 2010 v1" xfId="1086"/>
    <cellStyle name="_Euro_MODELISATION CA 2008-2009_Classeur3" xfId="1087"/>
    <cellStyle name="_Euro_MODELISATION CA 2008-2009_CPE" xfId="1088"/>
    <cellStyle name="_Euro_MODELISATION CA 2008-2009_Fcst capex 2009 V3" xfId="1089"/>
    <cellStyle name="_Euro_MODELISATION CA 2008-2009_Reforecast 2010 Altice B2B" xfId="1090"/>
    <cellStyle name="_Euro_MODELISATION CA 2008-2009_Ypso Operational Model - version Management Finale - 300409" xfId="1091"/>
    <cellStyle name="_Euro_Reforecast 2010 Altice B2B" xfId="1092"/>
    <cellStyle name="_Euro_Reporting capex 2009" xfId="1093"/>
    <cellStyle name="_Euro_Reporting capex 2009-04" xfId="1094"/>
    <cellStyle name="_Euro_Reporting Completel 0802  V4" xfId="1095"/>
    <cellStyle name="_Euro_Reporting Investors Completel July 2008" xfId="1096"/>
    <cellStyle name="_Euro_Ypso BP Interne 2008 2009 Avril 08 v11 - Carlyle" xfId="1097"/>
    <cellStyle name="_Euro_Ypso Financial Budget" xfId="1098"/>
    <cellStyle name="_Euro_Ypso financial charges follow-up" xfId="1099"/>
    <cellStyle name="_Euro_Ypso Financial Model - version 13" xfId="1100"/>
    <cellStyle name="_Euro_Ypso Operational Model - version Banque v11" xfId="1101"/>
    <cellStyle name="_Euro_Ypso Operational Model - version Management Finale" xfId="1102"/>
    <cellStyle name="_Forecast BP Altice B2B Group  may 2009 02 06 09 Management Case" xfId="1103"/>
    <cellStyle name="_Forecast BP Altice B2B Group  may 2009 22 05 09" xfId="1104"/>
    <cellStyle name="_Heading" xfId="34"/>
    <cellStyle name="_Heading_Auna Group - Toro assumptions 120505 Build-up Toro assum to HY" xfId="35"/>
    <cellStyle name="_Heading_Auna Group - Toro assumptions 120505 Build-up Toro assum to HY_2010- Ypso Forecast" xfId="1105"/>
    <cellStyle name="_Heading_Auna Group - Toro assumptions 120505 Build-up Toro assum to HY_2010- Ypso Forecast_modifDivOp27102010" xfId="1106"/>
    <cellStyle name="_Heading_Auna Group - Toro assumptions 120505 Build-up Toro assum to HY_P&amp;L BELGIUM" xfId="1107"/>
    <cellStyle name="_Heading_Auna Group - Toro assumptions 120505 Build-up Toro assum to HY_Reforecast 2010 Altice B2B" xfId="1108"/>
    <cellStyle name="_Heading_Auna Group - Toro assumptions 120505 Build-up Toro assum to HY_Reporting Completel 0802  V4" xfId="1109"/>
    <cellStyle name="_Heading_Auna Group - Toro assumptions 120505 Build-up Toro assum to HY_Reporting Completel 0802  V4_P&amp;L BELGIUM" xfId="1110"/>
    <cellStyle name="_Heading_Auna Group - Toro assumptions 120505 Build-up Toro assum to HY_Reporting Investors Completel July 2008" xfId="1111"/>
    <cellStyle name="_Heading_Auna Group - Toro assumptions 120505 Build-up Toro assum to HY_Ypso Financial Budget" xfId="1112"/>
    <cellStyle name="_Heading_Auna Group - Toro assumptions 120505 Build-up Toro assum to HY_Ypso Financial Budget_Xl0000004" xfId="1113"/>
    <cellStyle name="_Heading_Grupo Auna buil-up - BNP Paribas assumptions 170505" xfId="36"/>
    <cellStyle name="_Heading_Grupo Auna buil-up - BNP Paribas assumptions 170505_2010- Ypso Forecast" xfId="1114"/>
    <cellStyle name="_Heading_Grupo Auna buil-up - BNP Paribas assumptions 170505_2010- Ypso Forecast_modifDivOp27102010" xfId="1115"/>
    <cellStyle name="_Heading_Grupo Auna buil-up - BNP Paribas assumptions 170505_P&amp;L BELGIUM" xfId="1116"/>
    <cellStyle name="_Heading_Grupo Auna buil-up - BNP Paribas assumptions 170505_Reforecast 2010 Altice B2B" xfId="1117"/>
    <cellStyle name="_Heading_Grupo Auna buil-up - BNP Paribas assumptions 170505_Reporting Completel 0802  V4" xfId="1118"/>
    <cellStyle name="_Heading_Grupo Auna buil-up - BNP Paribas assumptions 170505_Reporting Completel 0802  V4_P&amp;L BELGIUM" xfId="1119"/>
    <cellStyle name="_Heading_Grupo Auna buil-up - BNP Paribas assumptions 170505_Reporting Investors Completel July 2008" xfId="1120"/>
    <cellStyle name="_Heading_Grupo Auna buil-up - BNP Paribas assumptions 170505_Ypso Financial Budget" xfId="1121"/>
    <cellStyle name="_Heading_Grupo Auna buil-up - BNP Paribas assumptions 170505_Ypso Financial Budget_Xl0000004" xfId="1122"/>
    <cellStyle name="_Heading_Model YBR+TDC" xfId="37"/>
    <cellStyle name="_Heading_NGW_070207" xfId="38"/>
    <cellStyle name="_Heading_NGW_070207_2010- Ypso Forecast" xfId="1123"/>
    <cellStyle name="_Heading_NGW_070207_2010- Ypso Forecast_modifDivOp27102010" xfId="1124"/>
    <cellStyle name="_Heading_NGW_070207_P&amp;L BELGIUM" xfId="1125"/>
    <cellStyle name="_Heading_NGW_070207_Reforecast 2010 Altice B2B" xfId="1126"/>
    <cellStyle name="_Heading_NGW_070207_Ypso Financial Budget" xfId="1127"/>
    <cellStyle name="_Heading_NGW_070207_Ypso Financial Budget_Xl0000004" xfId="1128"/>
    <cellStyle name="_Heading_Recap Ypso master master.xls Graphique 1" xfId="39"/>
    <cellStyle name="_Heading_Recap Ypso master master.xls Graphique 1_2010- Ypso Forecast" xfId="1129"/>
    <cellStyle name="_Heading_Recap Ypso master master.xls Graphique 1_2010- Ypso Forecast_modifDivOp27102010" xfId="1130"/>
    <cellStyle name="_Heading_Recap Ypso master master.xls Graphique 1_P&amp;L BELGIUM" xfId="1131"/>
    <cellStyle name="_Heading_Recap Ypso master master.xls Graphique 1_Reforecast 2010 Altice B2B" xfId="1132"/>
    <cellStyle name="_Heading_Recap Ypso master master.xls Graphique 1_Reporting Completel 0802  V4" xfId="1133"/>
    <cellStyle name="_Heading_Recap Ypso master master.xls Graphique 1_Reporting Completel 0802  V4_P&amp;L BELGIUM" xfId="1134"/>
    <cellStyle name="_Heading_Recap Ypso master master.xls Graphique 1_Reporting Investors Completel July 2008" xfId="1135"/>
    <cellStyle name="_Heading_Recap Ypso master master.xls Graphique 1_Ypso Financial Budget" xfId="1136"/>
    <cellStyle name="_Heading_Recap Ypso master master.xls Graphique 1_Ypso Financial Budget_Xl0000004" xfId="1137"/>
    <cellStyle name="_Heading_Recap Ypso master master.xls Graphique 2" xfId="40"/>
    <cellStyle name="_Heading_Recap Ypso master master.xls Graphique 2_2010- Ypso Forecast" xfId="1138"/>
    <cellStyle name="_Heading_Recap Ypso master master.xls Graphique 2_2010- Ypso Forecast_modifDivOp27102010" xfId="1139"/>
    <cellStyle name="_Heading_Recap Ypso master master.xls Graphique 2_P&amp;L BELGIUM" xfId="1140"/>
    <cellStyle name="_Heading_Recap Ypso master master.xls Graphique 2_Reforecast 2010 Altice B2B" xfId="1141"/>
    <cellStyle name="_Heading_Recap Ypso master master.xls Graphique 2_Reporting Completel 0802  V4" xfId="1142"/>
    <cellStyle name="_Heading_Recap Ypso master master.xls Graphique 2_Reporting Completel 0802  V4_P&amp;L BELGIUM" xfId="1143"/>
    <cellStyle name="_Heading_Recap Ypso master master.xls Graphique 2_Reporting Investors Completel July 2008" xfId="1144"/>
    <cellStyle name="_Heading_Recap Ypso master master.xls Graphique 2_Ypso Financial Budget" xfId="1145"/>
    <cellStyle name="_Heading_Recap Ypso master master.xls Graphique 2_Ypso Financial Budget_Xl0000004" xfId="1146"/>
    <cellStyle name="_Heading_Recap Ypso master master.xls Graphique 4" xfId="41"/>
    <cellStyle name="_Heading_Recap Ypso master master.xls Graphique 4_2010- Ypso Forecast" xfId="1147"/>
    <cellStyle name="_Heading_Recap Ypso master master.xls Graphique 4_2010- Ypso Forecast_modifDivOp27102010" xfId="1148"/>
    <cellStyle name="_Heading_Recap Ypso master master.xls Graphique 4_P&amp;L BELGIUM" xfId="1149"/>
    <cellStyle name="_Heading_Recap Ypso master master.xls Graphique 4_Reforecast 2010 Altice B2B" xfId="1150"/>
    <cellStyle name="_Heading_Recap Ypso master master.xls Graphique 4_Reporting Completel 0802  V4" xfId="1151"/>
    <cellStyle name="_Heading_Recap Ypso master master.xls Graphique 4_Reporting Completel 0802  V4_P&amp;L BELGIUM" xfId="1152"/>
    <cellStyle name="_Heading_Recap Ypso master master.xls Graphique 4_Reporting Investors Completel July 2008" xfId="1153"/>
    <cellStyle name="_Heading_Recap Ypso master master.xls Graphique 4_Ypso Financial Budget" xfId="1154"/>
    <cellStyle name="_Heading_Recap Ypso master master.xls Graphique 4_Ypso Financial Budget_Xl0000004" xfId="1155"/>
    <cellStyle name="_Highlight" xfId="42"/>
    <cellStyle name="_Highlight_Reporting Completel 0802  V4" xfId="1156"/>
    <cellStyle name="_Highlight_Reporting Investors Completel July 2008" xfId="1157"/>
    <cellStyle name="_Multiple" xfId="43"/>
    <cellStyle name="_Multiple_BP Board June 14 05 to Cinven" xfId="44"/>
    <cellStyle name="_Multiple_BP Board June 14 05 to Cinven_2009 Banks Reporting Ypso v4" xfId="1158"/>
    <cellStyle name="_Multiple_BP Board June 14 05 to Cinven_2009 Ypso Budget" xfId="1159"/>
    <cellStyle name="_Multiple_BP Board June 14 05 to Cinven_2009-03 REPORTING 03-04-2009" xfId="1160"/>
    <cellStyle name="_Multiple_BP Board June 14 05 to Cinven_BP Newoffer v2" xfId="1161"/>
    <cellStyle name="_Multiple_BP Board June 14 05 to Cinven_BUDGET 2008 YPSO Banque v3" xfId="1162"/>
    <cellStyle name="_Multiple_BP Board June 14 05 to Cinven_Budget 2009 Completel v6 " xfId="1163"/>
    <cellStyle name="_Multiple_BP Board June 14 05 to Cinven_BUDGET YPSO 2008 08-01 Final Interne Covenants v3" xfId="1164"/>
    <cellStyle name="_Multiple_BP Board June 14 05 to Cinven_MODELISATION CA 2008-2009" xfId="1165"/>
    <cellStyle name="_Multiple_BP Board June 14 05 to Cinven_Reforecast 2010 Altice B2B" xfId="1166"/>
    <cellStyle name="_Multiple_BP Board June 14 05 to Cinven_Reporting capex 2009" xfId="1167"/>
    <cellStyle name="_Multiple_BP Board June 14 05 to Cinven_Reporting capex 2009-04" xfId="1168"/>
    <cellStyle name="_Multiple_BP Board June 14 05 to Cinven_Ypso BP Interne 2008 2009 Avril 08 v11 - Carlyle" xfId="1169"/>
    <cellStyle name="_Multiple_BUDGET YPSO 2008 14-12 CD IV" xfId="1170"/>
    <cellStyle name="_Multiple_Cookie Case (consortium BP)" xfId="45"/>
    <cellStyle name="_Multiple_Cookie Case (consortium BP)_2009 Ypso Budget" xfId="1171"/>
    <cellStyle name="_Multiple_Cookie Case (consortium BP)_2009-03 REPORTING 03-04-2009" xfId="1172"/>
    <cellStyle name="_Multiple_Cookie Case (consortium BP)_Budget 2009 Completel v6 " xfId="1173"/>
    <cellStyle name="_Multiple_Cookie Case (consortium BP)_BUDGET CONSO 2007-05 III" xfId="1174"/>
    <cellStyle name="_Multiple_Cookie Case (consortium BP)_BUDGET YPSO 2008 08-01 Final Interne Covenants v3" xfId="1175"/>
    <cellStyle name="_Multiple_Cookie Case (consortium BP)_MODELISATION CA 2008-2009" xfId="1176"/>
    <cellStyle name="_Multiple_Cookie Case (consortium BP)_Pablo BP draft 08 10 2007" xfId="1177"/>
    <cellStyle name="_Multiple_Cookie Case (consortium BP)_prépa bilan 2008 2009" xfId="1178"/>
    <cellStyle name="_Multiple_Cookie Case (consortium BP)_Reforecast 2010 Altice B2B" xfId="1179"/>
    <cellStyle name="_Multiple_Cookie Case (consortium BP)_Reporting capex 2009" xfId="1180"/>
    <cellStyle name="_Multiple_Cookie Case (consortium BP)_Reporting capex 2009-04" xfId="1181"/>
    <cellStyle name="_Multiple_Cookie Case (consortium BP)_Reporting Completel 0802  V4" xfId="1182"/>
    <cellStyle name="_Multiple_Cookie Case (consortium BP)_Reporting Investors Completel July 2008" xfId="1183"/>
    <cellStyle name="_Multiple_Cookie Case (consortium BP)_Ypso Financial Budget" xfId="1184"/>
    <cellStyle name="_Multiple_Cookie Case (consortium BP)_Ypso financial charges follow-up" xfId="1185"/>
    <cellStyle name="_Multiple_Cookie Case (consortium BP)_Ypso Financial Model - version 13" xfId="1186"/>
    <cellStyle name="_Multiple_Cookie Case (consortium BP)_Ypso Operational Model - version Banque v11" xfId="1187"/>
    <cellStyle name="_Multiple_Cookie Case (consortium BP)_Ypso Operational Model - version Management Finale" xfId="1188"/>
    <cellStyle name="_Multiple_Jazztel-Model-David-Pablo-final2" xfId="46"/>
    <cellStyle name="_Multiple_Jazztel-Model-David-Pablo-final2_2009 Banks Reporting Ypso v4" xfId="1189"/>
    <cellStyle name="_Multiple_Jazztel-Model-David-Pablo-final2_2009 Ypso Budget" xfId="1190"/>
    <cellStyle name="_Multiple_Jazztel-Model-David-Pablo-final2_2009-03 REPORTING 03-04-2009" xfId="1191"/>
    <cellStyle name="_Multiple_Jazztel-Model-David-Pablo-final2_BP Newoffer v2" xfId="1192"/>
    <cellStyle name="_Multiple_Jazztel-Model-David-Pablo-final2_BUDGET 2008 YPSO Banque v3" xfId="1193"/>
    <cellStyle name="_Multiple_Jazztel-Model-David-Pablo-final2_Budget 2009 Completel v6 " xfId="1194"/>
    <cellStyle name="_Multiple_Jazztel-Model-David-Pablo-final2_BUDGET YPSO 2008 08-01 Final Interne Covenants v3" xfId="1195"/>
    <cellStyle name="_Multiple_Jazztel-Model-David-Pablo-final2_MODELISATION CA 2008-2009" xfId="1196"/>
    <cellStyle name="_Multiple_Jazztel-Model-David-Pablo-final2_Reforecast 2010 Altice B2B" xfId="1197"/>
    <cellStyle name="_Multiple_Jazztel-Model-David-Pablo-final2_Reporting capex 2009" xfId="1198"/>
    <cellStyle name="_Multiple_Jazztel-Model-David-Pablo-final2_Reporting capex 2009-04" xfId="1199"/>
    <cellStyle name="_Multiple_Jazztel-Model-David-Pablo-final2_Ypso BP Interne 2008 2009 Avril 08 v11 - Carlyle" xfId="1200"/>
    <cellStyle name="_Multiple_Reporting Completel 0802  V4" xfId="1201"/>
    <cellStyle name="_Multiple_Reporting Investors Completel July 2008" xfId="1202"/>
    <cellStyle name="_MultipleSpace" xfId="47"/>
    <cellStyle name="_MultipleSpace_2009 Ypso Budget" xfId="1203"/>
    <cellStyle name="_MultipleSpace_2009-03 REPORTING 03-04-2009" xfId="1204"/>
    <cellStyle name="_MultipleSpace_BP Board June 14 05 to Cinven" xfId="48"/>
    <cellStyle name="_MultipleSpace_BP Board June 14 05 to Cinven_2009 Banks Reporting Ypso v4" xfId="1205"/>
    <cellStyle name="_MultipleSpace_BP Board June 14 05 to Cinven_2009 Ypso Budget" xfId="1206"/>
    <cellStyle name="_MultipleSpace_BP Board June 14 05 to Cinven_2009-03 REPORTING 03-04-2009" xfId="1207"/>
    <cellStyle name="_MultipleSpace_BP Board June 14 05 to Cinven_BP Newoffer v2" xfId="1208"/>
    <cellStyle name="_MultipleSpace_BP Board June 14 05 to Cinven_BUDGET 2008 YPSO Banque v3" xfId="1209"/>
    <cellStyle name="_MultipleSpace_BP Board June 14 05 to Cinven_Budget 2009 Completel v6 " xfId="1210"/>
    <cellStyle name="_MultipleSpace_BP Board June 14 05 to Cinven_BUDGET YPSO 2008 08-01 Final Interne Covenants v3" xfId="1211"/>
    <cellStyle name="_MultipleSpace_BP Board June 14 05 to Cinven_MODELISATION CA 2008-2009" xfId="1212"/>
    <cellStyle name="_MultipleSpace_BP Board June 14 05 to Cinven_MODELISATION CA 2008-2009_2009-03 REPORTING 03-04-2009" xfId="1213"/>
    <cellStyle name="_MultipleSpace_BP Board June 14 05 to Cinven_MODELISATION CA 2008-2009_2010- Ypso Budget Operational Model v1EA" xfId="1214"/>
    <cellStyle name="_MultipleSpace_BP Board June 14 05 to Cinven_MODELISATION CA 2008-2009_Budget 2009 Div v2" xfId="1215"/>
    <cellStyle name="_MultipleSpace_BP Board June 14 05 to Cinven_MODELISATION CA 2008-2009_Budget capex 2010 v1" xfId="1216"/>
    <cellStyle name="_MultipleSpace_BP Board June 14 05 to Cinven_MODELISATION CA 2008-2009_Classeur3" xfId="1217"/>
    <cellStyle name="_MultipleSpace_BP Board June 14 05 to Cinven_MODELISATION CA 2008-2009_CPE" xfId="1218"/>
    <cellStyle name="_MultipleSpace_BP Board June 14 05 to Cinven_MODELISATION CA 2008-2009_Fcst capex 2009 V3" xfId="1219"/>
    <cellStyle name="_MultipleSpace_BP Board June 14 05 to Cinven_MODELISATION CA 2008-2009_Reforecast 2010 Altice B2B" xfId="1220"/>
    <cellStyle name="_MultipleSpace_BP Board June 14 05 to Cinven_MODELISATION CA 2008-2009_Ypso Operational Model - version Management Finale - 300409" xfId="1221"/>
    <cellStyle name="_MultipleSpace_BP Board June 14 05 to Cinven_Reforecast 2010 Altice B2B" xfId="1222"/>
    <cellStyle name="_MultipleSpace_BP Board June 14 05 to Cinven_Reporting capex 2009" xfId="1223"/>
    <cellStyle name="_MultipleSpace_BP Board June 14 05 to Cinven_Reporting capex 2009-04" xfId="1224"/>
    <cellStyle name="_MultipleSpace_BP Board June 14 05 to Cinven_Ypso BP Interne 2008 2009 Avril 08 v11 - Carlyle" xfId="1225"/>
    <cellStyle name="_MultipleSpace_BP Newoffer v2" xfId="1226"/>
    <cellStyle name="_MultipleSpace_BUDGET 2008 YPSO Banque v3" xfId="1227"/>
    <cellStyle name="_MultipleSpace_Budget 2009 Completel v6 " xfId="1228"/>
    <cellStyle name="_MultipleSpace_BUDGET CONSO 2007-05 III" xfId="1229"/>
    <cellStyle name="_MultipleSpace_BUDGET CONSO 2007-05 III_2009-03 REPORTING 03-04-2009" xfId="1230"/>
    <cellStyle name="_MultipleSpace_BUDGET CONSO 2007-05 III_2010- Ypso Budget Operational Model v1EA" xfId="1231"/>
    <cellStyle name="_MultipleSpace_BUDGET CONSO 2007-05 III_BP Newoffer v2" xfId="1232"/>
    <cellStyle name="_MultipleSpace_BUDGET CONSO 2007-05 III_Budget 2009 Div v2" xfId="1233"/>
    <cellStyle name="_MultipleSpace_BUDGET CONSO 2007-05 III_Budget capex 2010 v1" xfId="1234"/>
    <cellStyle name="_MultipleSpace_BUDGET CONSO 2007-05 III_Classeur3" xfId="1235"/>
    <cellStyle name="_MultipleSpace_BUDGET CONSO 2007-05 III_CPE" xfId="1236"/>
    <cellStyle name="_MultipleSpace_BUDGET CONSO 2007-05 III_Fcst capex 2009 V3" xfId="1237"/>
    <cellStyle name="_MultipleSpace_BUDGET CONSO 2007-05 III_Reforecast 2010 Altice B2B" xfId="1238"/>
    <cellStyle name="_MultipleSpace_BUDGET CONSO 2007-05 III_Ypso Operational Model - version Management Finale - 300409" xfId="1239"/>
    <cellStyle name="_MultipleSpace_BUDGET YPSO 2008 08-01 Final Interne Covenants v3" xfId="1240"/>
    <cellStyle name="_MultipleSpace_Cookie Case (consortium BP)" xfId="49"/>
    <cellStyle name="_MultipleSpace_Cookie Case (consortium BP)_BUDGET YPSO 2008 14-12 CD IV" xfId="1241"/>
    <cellStyle name="_MultipleSpace_Cookie Case (consortium BP)_Reporting Completel 0802  V4" xfId="1242"/>
    <cellStyle name="_MultipleSpace_Cookie Case (consortium BP)_Reporting Investors Completel July 2008" xfId="1243"/>
    <cellStyle name="_MultipleSpace_Jazztel-Model-David-Pablo-final2" xfId="50"/>
    <cellStyle name="_MultipleSpace_Jazztel-Model-David-Pablo-final2_2009 Banks Reporting Ypso v4" xfId="1244"/>
    <cellStyle name="_MultipleSpace_Jazztel-Model-David-Pablo-final2_2009 Ypso Budget" xfId="1245"/>
    <cellStyle name="_MultipleSpace_Jazztel-Model-David-Pablo-final2_2009-03 REPORTING 03-04-2009" xfId="1246"/>
    <cellStyle name="_MultipleSpace_Jazztel-Model-David-Pablo-final2_BP Newoffer v2" xfId="1247"/>
    <cellStyle name="_MultipleSpace_Jazztel-Model-David-Pablo-final2_BUDGET 2008 YPSO Banque v3" xfId="1248"/>
    <cellStyle name="_MultipleSpace_Jazztel-Model-David-Pablo-final2_Budget 2009 Completel v6 " xfId="1249"/>
    <cellStyle name="_MultipleSpace_Jazztel-Model-David-Pablo-final2_BUDGET YPSO 2008 08-01 Final Interne Covenants v3" xfId="1250"/>
    <cellStyle name="_MultipleSpace_Jazztel-Model-David-Pablo-final2_MODELISATION CA 2008-2009" xfId="1251"/>
    <cellStyle name="_MultipleSpace_Jazztel-Model-David-Pablo-final2_Reforecast 2010 Altice B2B" xfId="1252"/>
    <cellStyle name="_MultipleSpace_Jazztel-Model-David-Pablo-final2_Reporting capex 2009" xfId="1253"/>
    <cellStyle name="_MultipleSpace_Jazztel-Model-David-Pablo-final2_Reporting capex 2009-04" xfId="1254"/>
    <cellStyle name="_MultipleSpace_Jazztel-Model-David-Pablo-final2_Ypso BP Interne 2008 2009 Avril 08 v11 - Carlyle" xfId="1255"/>
    <cellStyle name="_MultipleSpace_MODELISATION CA 2008-2009" xfId="1256"/>
    <cellStyle name="_MultipleSpace_MODELISATION CA 2008-2009_2009-03 REPORTING 03-04-2009" xfId="1257"/>
    <cellStyle name="_MultipleSpace_MODELISATION CA 2008-2009_2010- Ypso Budget Operational Model v1EA" xfId="1258"/>
    <cellStyle name="_MultipleSpace_MODELISATION CA 2008-2009_Budget 2009 Div v2" xfId="1259"/>
    <cellStyle name="_MultipleSpace_MODELISATION CA 2008-2009_Budget capex 2010 v1" xfId="1260"/>
    <cellStyle name="_MultipleSpace_MODELISATION CA 2008-2009_Classeur3" xfId="1261"/>
    <cellStyle name="_MultipleSpace_MODELISATION CA 2008-2009_CPE" xfId="1262"/>
    <cellStyle name="_MultipleSpace_MODELISATION CA 2008-2009_Fcst capex 2009 V3" xfId="1263"/>
    <cellStyle name="_MultipleSpace_MODELISATION CA 2008-2009_Reforecast 2010 Altice B2B" xfId="1264"/>
    <cellStyle name="_MultipleSpace_MODELISATION CA 2008-2009_Ypso Operational Model - version Management Finale - 300409" xfId="1265"/>
    <cellStyle name="_MultipleSpace_Reforecast 2010 Altice B2B" xfId="1266"/>
    <cellStyle name="_MultipleSpace_Reporting capex 2009" xfId="1267"/>
    <cellStyle name="_MultipleSpace_Reporting capex 2009-04" xfId="1268"/>
    <cellStyle name="_MultipleSpace_Reporting Completel 0802  V4" xfId="1269"/>
    <cellStyle name="_MultipleSpace_Reporting Investors Completel July 2008" xfId="1270"/>
    <cellStyle name="_MultipleSpace_Ypso BP Interne 2008 2009 Avril 08 v11 - Carlyle" xfId="1271"/>
    <cellStyle name="_MultipleSpace_Ypso Financial Budget" xfId="1272"/>
    <cellStyle name="_MultipleSpace_Ypso financial charges follow-up" xfId="1273"/>
    <cellStyle name="_MultipleSpace_Ypso Financial Model - version 13" xfId="1274"/>
    <cellStyle name="_MultipleSpace_Ypso Operational Model - version Banque v11" xfId="1275"/>
    <cellStyle name="_MultipleSpace_Ypso Operational Model - version Management Finale" xfId="1276"/>
    <cellStyle name="_NGW_070207" xfId="51"/>
    <cellStyle name="_Numericable Completel Darty BP 090708" xfId="1277"/>
    <cellStyle name="_Numericable Completel Darty BP 090708_2010- Ypso Forecast" xfId="1278"/>
    <cellStyle name="_Numericable Completel Darty BP 090708_2010- Ypso Forecast_modifDivOp27102010" xfId="1279"/>
    <cellStyle name="_Numericable Completel Darty BP 090708_2010- Ypso Forecast_P&amp;L DivOp_Reforecast0410 vEP" xfId="1280"/>
    <cellStyle name="_Numericable Completel Darty BP 090708_B2010 Altice B2B Group 261009" xfId="1281"/>
    <cellStyle name="_Numericable Completel Darty BP 090708_B2010 Altice B2B Group 261009_P&amp;L BELGIUM" xfId="1282"/>
    <cellStyle name="_Numericable Completel Darty BP 090708_Budget capex 2010 v1" xfId="1283"/>
    <cellStyle name="_Numericable Completel Darty BP 090708_Budget capex 2010 v1_P&amp;L DivOp_Reforecast0410 vEP" xfId="1284"/>
    <cellStyle name="_Numericable Completel Darty BP 090708_Divop NC 2010 Budget" xfId="1285"/>
    <cellStyle name="_Numericable Completel Darty BP 090708_Divop NC 2010 Budget_P&amp;L DivOp_Reforecast0410 vEP" xfId="1286"/>
    <cellStyle name="_Numericable Completel Darty BP 090708_Divop NC 2010 Budget_Reporting capex 2010-04" xfId="1287"/>
    <cellStyle name="_Numericable Completel Darty BP 090708_Divop NC 2010 Budget_Reporting capex 2010-05" xfId="1288"/>
    <cellStyle name="_Numericable Completel Darty BP 090708_Divop NC 2010 Budget_Reporting capex 2010-12" xfId="1289"/>
    <cellStyle name="_Numericable Completel Darty BP 090708_Divop NC 2010 Budget_Reporting capex 2010-12 2" xfId="1290"/>
    <cellStyle name="_Numericable Completel Darty BP 090708_Divop NC 2010 Budget_Reporting capex 2010-12 vrai" xfId="1291"/>
    <cellStyle name="_Numericable Completel Darty BP 090708_P&amp;L BELGIUM" xfId="1292"/>
    <cellStyle name="_Numericable Completel Darty BP 090708_P&amp;L DivOp_Reforecast0410_27102010" xfId="1293"/>
    <cellStyle name="_Numericable Completel Darty BP 090708_Reforecast 2010 Altice B2B" xfId="1294"/>
    <cellStyle name="_Numericable Completel Darty BP 090708_Reporting capex 2009-11" xfId="1295"/>
    <cellStyle name="_Numericable Completel Darty BP 090708_Reporting capex 2009-12" xfId="1296"/>
    <cellStyle name="_Numericable Completel Darty BP 090708_Reporting capex 2010-04" xfId="1297"/>
    <cellStyle name="_Numericable Completel Darty BP 090708_Reporting capex 2010-05" xfId="1298"/>
    <cellStyle name="_Numericable Completel Darty BP 090708_Reporting capex 2010-12" xfId="1299"/>
    <cellStyle name="_Numericable Completel Darty BP 090708_Reporting capex 2010-12 2" xfId="1300"/>
    <cellStyle name="_Numericable Completel Darty BP 090708_Reporting capex 2010-12 vrai" xfId="1301"/>
    <cellStyle name="_Numericable Completel Darty BP 090708_Ypso Financial Budget" xfId="1302"/>
    <cellStyle name="_Numericable Completel Darty BP 090708_Ypso Financial Budget_P&amp;L DivOp_Reforecast0410 vEP" xfId="1303"/>
    <cellStyle name="_Numericable Completel Darty BP 090708_Ypso Financial Budget_Xl0000004" xfId="1304"/>
    <cellStyle name="_Opex &amp; Capex - MVNO JB" xfId="52"/>
    <cellStyle name="_Opex-Capex - MVNO" xfId="53"/>
    <cellStyle name="_Percent" xfId="54"/>
    <cellStyle name="_Percent_2009 Banks Reporting Ypso v4" xfId="1305"/>
    <cellStyle name="_Percent_2009 Ypso Budget" xfId="1306"/>
    <cellStyle name="_Percent_2009-03 REPORTING 03-04-2009" xfId="1307"/>
    <cellStyle name="_Percent_BP Newoffer v2" xfId="1308"/>
    <cellStyle name="_Percent_BUDGET 2008 YPSO Banque v3" xfId="1309"/>
    <cellStyle name="_Percent_Budget 2009 Completel v6 " xfId="1310"/>
    <cellStyle name="_Percent_BUDGET YPSO 2008 08-01 Final Interne Covenants v3" xfId="1311"/>
    <cellStyle name="_Percent_Jazztel-Model-David-Pablo-final2" xfId="55"/>
    <cellStyle name="_Percent_Jazztel-Model-David-Pablo-final2_2009 Banks Reporting Ypso v4" xfId="1312"/>
    <cellStyle name="_Percent_Jazztel-Model-David-Pablo-final2_2009 Ypso Budget" xfId="1313"/>
    <cellStyle name="_Percent_Jazztel-Model-David-Pablo-final2_2009-03 REPORTING 03-04-2009" xfId="1314"/>
    <cellStyle name="_Percent_Jazztel-Model-David-Pablo-final2_BP Newoffer v2" xfId="1315"/>
    <cellStyle name="_Percent_Jazztel-Model-David-Pablo-final2_BUDGET 2008 YPSO Banque v3" xfId="1316"/>
    <cellStyle name="_Percent_Jazztel-Model-David-Pablo-final2_Budget 2009 Completel v6 " xfId="1317"/>
    <cellStyle name="_Percent_Jazztel-Model-David-Pablo-final2_BUDGET YPSO 2008 08-01 Final Interne Covenants v3" xfId="1318"/>
    <cellStyle name="_Percent_Jazztel-Model-David-Pablo-final2_MODELISATION CA 2008-2009" xfId="1319"/>
    <cellStyle name="_Percent_Jazztel-Model-David-Pablo-final2_Reforecast 2010 Altice B2B" xfId="1320"/>
    <cellStyle name="_Percent_Jazztel-Model-David-Pablo-final2_Reporting capex 2009" xfId="1321"/>
    <cellStyle name="_Percent_Jazztel-Model-David-Pablo-final2_Reporting capex 2009-04" xfId="1322"/>
    <cellStyle name="_Percent_Jazztel-Model-David-Pablo-final2_Ypso BP Interne 2008 2009 Avril 08 v11 - Carlyle" xfId="1323"/>
    <cellStyle name="_Percent_MODELISATION CA 2008-2009" xfId="1324"/>
    <cellStyle name="_Percent_Reforecast 2010 Altice B2B" xfId="1325"/>
    <cellStyle name="_Percent_Reporting capex 2009" xfId="1326"/>
    <cellStyle name="_Percent_Reporting capex 2009-04" xfId="1327"/>
    <cellStyle name="_Percent_Ypso BP Interne 2008 2009 Avril 08 v11 - Carlyle" xfId="1328"/>
    <cellStyle name="_PercentSpace" xfId="56"/>
    <cellStyle name="_PercentSpace_BUDGET YPSO 2008 14-12 CD IV" xfId="1329"/>
    <cellStyle name="_PercentSpace_Jazztel-Model-David-Pablo-final2" xfId="57"/>
    <cellStyle name="_PercentSpace_Jazztel-Model-David-Pablo-final2_2009 Banks Reporting Ypso v4" xfId="1330"/>
    <cellStyle name="_PercentSpace_Jazztel-Model-David-Pablo-final2_2009 Ypso Budget" xfId="1331"/>
    <cellStyle name="_PercentSpace_Jazztel-Model-David-Pablo-final2_2009-03 REPORTING 03-04-2009" xfId="1332"/>
    <cellStyle name="_PercentSpace_Jazztel-Model-David-Pablo-final2_BP Newoffer v2" xfId="1333"/>
    <cellStyle name="_PercentSpace_Jazztel-Model-David-Pablo-final2_BUDGET 2008 YPSO Banque v3" xfId="1334"/>
    <cellStyle name="_PercentSpace_Jazztel-Model-David-Pablo-final2_Budget 2009 Completel v6 " xfId="1335"/>
    <cellStyle name="_PercentSpace_Jazztel-Model-David-Pablo-final2_BUDGET YPSO 2008 08-01 Final Interne Covenants v3" xfId="1336"/>
    <cellStyle name="_PercentSpace_Jazztel-Model-David-Pablo-final2_MODELISATION CA 2008-2009" xfId="1337"/>
    <cellStyle name="_PercentSpace_Jazztel-Model-David-Pablo-final2_Reforecast 2010 Altice B2B" xfId="1338"/>
    <cellStyle name="_PercentSpace_Jazztel-Model-David-Pablo-final2_Reporting capex 2009" xfId="1339"/>
    <cellStyle name="_PercentSpace_Jazztel-Model-David-Pablo-final2_Reporting capex 2009-04" xfId="1340"/>
    <cellStyle name="_PercentSpace_Jazztel-Model-David-Pablo-final2_Ypso BP Interne 2008 2009 Avril 08 v11 - Carlyle" xfId="1341"/>
    <cellStyle name="_Reforecast 2010 Altice B2B" xfId="1342"/>
    <cellStyle name="_Reporting Completel 0807 2 (2)" xfId="1343"/>
    <cellStyle name="_Reporting Completel 0807 2 (2)_P&amp;L BELGIUM" xfId="1344"/>
    <cellStyle name="_Reporting Investors Completel July 2008" xfId="1345"/>
    <cellStyle name="_Reporting Investors Completel July 2008_P&amp;L DivOp_Reforecast0410 vEP" xfId="1346"/>
    <cellStyle name="_SubHeading" xfId="58"/>
    <cellStyle name="_SubHeading_Auna Group - Toro assumptions 120505 Build-up Toro assum to HY" xfId="59"/>
    <cellStyle name="_SubHeading_Auna Group - Toro assumptions 120505 Build-up Toro assum to HY_2010- Ypso Forecast" xfId="1347"/>
    <cellStyle name="_SubHeading_Auna Group - Toro assumptions 120505 Build-up Toro assum to HY_2010- Ypso Forecast_modifDivOp27102010" xfId="1348"/>
    <cellStyle name="_SubHeading_Auna Group - Toro assumptions 120505 Build-up Toro assum to HY_P&amp;L BELGIUM" xfId="1349"/>
    <cellStyle name="_SubHeading_Auna Group - Toro assumptions 120505 Build-up Toro assum to HY_Reforecast 2010 Altice B2B" xfId="1350"/>
    <cellStyle name="_SubHeading_Auna Group - Toro assumptions 120505 Build-up Toro assum to HY_Reporting Completel 0802  V4" xfId="1351"/>
    <cellStyle name="_SubHeading_Auna Group - Toro assumptions 120505 Build-up Toro assum to HY_Reporting Completel 0802  V4_P&amp;L BELGIUM" xfId="1352"/>
    <cellStyle name="_SubHeading_Auna Group - Toro assumptions 120505 Build-up Toro assum to HY_Reporting Investors Completel July 2008" xfId="1353"/>
    <cellStyle name="_SubHeading_Auna Group - Toro assumptions 120505 Build-up Toro assum to HY_Ypso Financial Budget" xfId="1354"/>
    <cellStyle name="_SubHeading_Auna Group - Toro assumptions 120505 Build-up Toro assum to HY_Ypso Financial Budget_Xl0000004" xfId="1355"/>
    <cellStyle name="_SubHeading_BP Board June 14 05 to Cinven" xfId="60"/>
    <cellStyle name="_SubHeading_Grupo Auna buil-up - BNP Paribas assumptions 170505" xfId="61"/>
    <cellStyle name="_SubHeading_Grupo Auna buil-up - BNP Paribas assumptions 170505_2010- Ypso Forecast" xfId="1356"/>
    <cellStyle name="_SubHeading_Grupo Auna buil-up - BNP Paribas assumptions 170505_2010- Ypso Forecast_modifDivOp27102010" xfId="1357"/>
    <cellStyle name="_SubHeading_Grupo Auna buil-up - BNP Paribas assumptions 170505_P&amp;L BELGIUM" xfId="1358"/>
    <cellStyle name="_SubHeading_Grupo Auna buil-up - BNP Paribas assumptions 170505_Reforecast 2010 Altice B2B" xfId="1359"/>
    <cellStyle name="_SubHeading_Grupo Auna buil-up - BNP Paribas assumptions 170505_Reporting Completel 0802  V4" xfId="1360"/>
    <cellStyle name="_SubHeading_Grupo Auna buil-up - BNP Paribas assumptions 170505_Reporting Completel 0802  V4_P&amp;L BELGIUM" xfId="1361"/>
    <cellStyle name="_SubHeading_Grupo Auna buil-up - BNP Paribas assumptions 170505_Reporting Investors Completel July 2008" xfId="1362"/>
    <cellStyle name="_SubHeading_Grupo Auna buil-up - BNP Paribas assumptions 170505_Ypso Financial Budget" xfId="1363"/>
    <cellStyle name="_SubHeading_Grupo Auna buil-up - BNP Paribas assumptions 170505_Ypso Financial Budget_Xl0000004" xfId="1364"/>
    <cellStyle name="_SubHeading_Model YBR+TDC" xfId="62"/>
    <cellStyle name="_SubHeading_NGW_070207" xfId="63"/>
    <cellStyle name="_SubHeading_NGW_070207_2010- Ypso Forecast" xfId="1365"/>
    <cellStyle name="_SubHeading_NGW_070207_2010- Ypso Forecast_modifDivOp27102010" xfId="1366"/>
    <cellStyle name="_SubHeading_NGW_070207_P&amp;L BELGIUM" xfId="1367"/>
    <cellStyle name="_SubHeading_NGW_070207_Reforecast 2010 Altice B2B" xfId="1368"/>
    <cellStyle name="_SubHeading_NGW_070207_Ypso Financial Budget" xfId="1369"/>
    <cellStyle name="_SubHeading_NGW_070207_Ypso Financial Budget_Xl0000004" xfId="1370"/>
    <cellStyle name="_SubHeading_Recap Ypso master master.xls Graphique 1" xfId="64"/>
    <cellStyle name="_SubHeading_Recap Ypso master master.xls Graphique 1_2010- Ypso Forecast" xfId="1371"/>
    <cellStyle name="_SubHeading_Recap Ypso master master.xls Graphique 1_2010- Ypso Forecast_modifDivOp27102010" xfId="1372"/>
    <cellStyle name="_SubHeading_Recap Ypso master master.xls Graphique 1_P&amp;L BELGIUM" xfId="1373"/>
    <cellStyle name="_SubHeading_Recap Ypso master master.xls Graphique 1_Reforecast 2010 Altice B2B" xfId="1374"/>
    <cellStyle name="_SubHeading_Recap Ypso master master.xls Graphique 1_Reporting Completel 0802  V4" xfId="1375"/>
    <cellStyle name="_SubHeading_Recap Ypso master master.xls Graphique 1_Reporting Completel 0802  V4_P&amp;L BELGIUM" xfId="1376"/>
    <cellStyle name="_SubHeading_Recap Ypso master master.xls Graphique 1_Reporting Investors Completel July 2008" xfId="1377"/>
    <cellStyle name="_SubHeading_Recap Ypso master master.xls Graphique 1_Ypso Financial Budget" xfId="1378"/>
    <cellStyle name="_SubHeading_Recap Ypso master master.xls Graphique 1_Ypso Financial Budget_Xl0000004" xfId="1379"/>
    <cellStyle name="_SubHeading_Recap Ypso master master.xls Graphique 2" xfId="65"/>
    <cellStyle name="_SubHeading_Recap Ypso master master.xls Graphique 2_2010- Ypso Forecast" xfId="1380"/>
    <cellStyle name="_SubHeading_Recap Ypso master master.xls Graphique 2_2010- Ypso Forecast_modifDivOp27102010" xfId="1381"/>
    <cellStyle name="_SubHeading_Recap Ypso master master.xls Graphique 2_P&amp;L BELGIUM" xfId="1382"/>
    <cellStyle name="_SubHeading_Recap Ypso master master.xls Graphique 2_Reforecast 2010 Altice B2B" xfId="1383"/>
    <cellStyle name="_SubHeading_Recap Ypso master master.xls Graphique 2_Reporting Completel 0802  V4" xfId="1384"/>
    <cellStyle name="_SubHeading_Recap Ypso master master.xls Graphique 2_Reporting Completel 0802  V4_P&amp;L BELGIUM" xfId="1385"/>
    <cellStyle name="_SubHeading_Recap Ypso master master.xls Graphique 2_Reporting Investors Completel July 2008" xfId="1386"/>
    <cellStyle name="_SubHeading_Recap Ypso master master.xls Graphique 2_Ypso Financial Budget" xfId="1387"/>
    <cellStyle name="_SubHeading_Recap Ypso master master.xls Graphique 2_Ypso Financial Budget_Xl0000004" xfId="1388"/>
    <cellStyle name="_SubHeading_Recap Ypso master master.xls Graphique 4" xfId="66"/>
    <cellStyle name="_SubHeading_Recap Ypso master master.xls Graphique 4_2010- Ypso Forecast" xfId="1389"/>
    <cellStyle name="_SubHeading_Recap Ypso master master.xls Graphique 4_2010- Ypso Forecast_modifDivOp27102010" xfId="1390"/>
    <cellStyle name="_SubHeading_Recap Ypso master master.xls Graphique 4_P&amp;L BELGIUM" xfId="1391"/>
    <cellStyle name="_SubHeading_Recap Ypso master master.xls Graphique 4_Reforecast 2010 Altice B2B" xfId="1392"/>
    <cellStyle name="_SubHeading_Recap Ypso master master.xls Graphique 4_Reporting Completel 0802  V4" xfId="1393"/>
    <cellStyle name="_SubHeading_Recap Ypso master master.xls Graphique 4_Reporting Completel 0802  V4_P&amp;L BELGIUM" xfId="1394"/>
    <cellStyle name="_SubHeading_Recap Ypso master master.xls Graphique 4_Reporting Investors Completel July 2008" xfId="1395"/>
    <cellStyle name="_SubHeading_Recap Ypso master master.xls Graphique 4_Ypso Financial Budget" xfId="1396"/>
    <cellStyle name="_SubHeading_Recap Ypso master master.xls Graphique 4_Ypso Financial Budget_Xl0000004" xfId="1397"/>
    <cellStyle name="_Synthese Groupe CPTL" xfId="1398"/>
    <cellStyle name="_Synthese Groupe CPTL_P&amp;L BELGIUM" xfId="1399"/>
    <cellStyle name="_Table" xfId="67"/>
    <cellStyle name="_Table_BP Board June 14 05 to Cinven" xfId="68"/>
    <cellStyle name="_Table_P&amp;L BELGIUM" xfId="1400"/>
    <cellStyle name="_Table_Suivi Reel Tel B2C" xfId="1401"/>
    <cellStyle name="_Table_Xl0000004" xfId="1402"/>
    <cellStyle name="_Table_Xl0000004_P&amp;L BELGIUM" xfId="1403"/>
    <cellStyle name="_TableHead" xfId="69"/>
    <cellStyle name="_TableHead_P&amp;L BELGIUM" xfId="1404"/>
    <cellStyle name="_TableHead_Suivi Reel Tel B2C" xfId="1405"/>
    <cellStyle name="_TableHead_Xl0000004" xfId="1406"/>
    <cellStyle name="_TableHead_Xl0000004_P&amp;L BELGIUM" xfId="1407"/>
    <cellStyle name="_TableRowBorder" xfId="70"/>
    <cellStyle name="_TableRowBorder_P&amp;L BELGIUM" xfId="1408"/>
    <cellStyle name="_TableRowBorder_Suivi Reel Tel B2C" xfId="1409"/>
    <cellStyle name="_TableRowBorder_Xl0000004" xfId="1410"/>
    <cellStyle name="_TableRowBorder_Xl0000004_P&amp;L BELGIUM" xfId="1411"/>
    <cellStyle name="_TableRowHead" xfId="71"/>
    <cellStyle name="_TableSuperHead" xfId="72"/>
    <cellStyle name="_TableSuperHead_Auna Group - Toro assumptions 120505 Build-up Toro assum to HY" xfId="73"/>
    <cellStyle name="_TableSuperHead_Auna Group - Toro assumptions 120505 Build-up Toro assum to HY_2010- Ypso Forecast" xfId="1412"/>
    <cellStyle name="_TableSuperHead_Auna Group - Toro assumptions 120505 Build-up Toro assum to HY_2010- Ypso Forecast_modifDivOp27102010" xfId="1413"/>
    <cellStyle name="_TableSuperHead_Auna Group - Toro assumptions 120505 Build-up Toro assum to HY_P&amp;L BELGIUM" xfId="1414"/>
    <cellStyle name="_TableSuperHead_Auna Group - Toro assumptions 120505 Build-up Toro assum to HY_Reforecast 2010 Altice B2B" xfId="1415"/>
    <cellStyle name="_TableSuperHead_Auna Group - Toro assumptions 120505 Build-up Toro assum to HY_Reporting Completel 0802  V4" xfId="1416"/>
    <cellStyle name="_TableSuperHead_Auna Group - Toro assumptions 120505 Build-up Toro assum to HY_Reporting Completel 0802  V4_P&amp;L BELGIUM" xfId="1417"/>
    <cellStyle name="_TableSuperHead_Auna Group - Toro assumptions 120505 Build-up Toro assum to HY_Reporting Investors Completel July 2008" xfId="1418"/>
    <cellStyle name="_TableSuperHead_Auna Group - Toro assumptions 120505 Build-up Toro assum to HY_Ypso Financial Budget" xfId="1419"/>
    <cellStyle name="_TableSuperHead_Auna Group - Toro assumptions 120505 Build-up Toro assum to HY_Ypso Financial Budget_Xl0000004" xfId="1420"/>
    <cellStyle name="_TableSuperHead_Grupo Auna buil-up - BNP Paribas assumptions 170505" xfId="74"/>
    <cellStyle name="_TableSuperHead_Grupo Auna buil-up - BNP Paribas assumptions 170505_2010- Ypso Forecast" xfId="1421"/>
    <cellStyle name="_TableSuperHead_Grupo Auna buil-up - BNP Paribas assumptions 170505_2010- Ypso Forecast_modifDivOp27102010" xfId="1422"/>
    <cellStyle name="_TableSuperHead_Grupo Auna buil-up - BNP Paribas assumptions 170505_P&amp;L BELGIUM" xfId="1423"/>
    <cellStyle name="_TableSuperHead_Grupo Auna buil-up - BNP Paribas assumptions 170505_Reforecast 2010 Altice B2B" xfId="1424"/>
    <cellStyle name="_TableSuperHead_Grupo Auna buil-up - BNP Paribas assumptions 170505_Reporting Completel 0802  V4" xfId="1425"/>
    <cellStyle name="_TableSuperHead_Grupo Auna buil-up - BNP Paribas assumptions 170505_Reporting Completel 0802  V4_P&amp;L BELGIUM" xfId="1426"/>
    <cellStyle name="_TableSuperHead_Grupo Auna buil-up - BNP Paribas assumptions 170505_Reporting Investors Completel July 2008" xfId="1427"/>
    <cellStyle name="_TableSuperHead_Grupo Auna buil-up - BNP Paribas assumptions 170505_Ypso Financial Budget" xfId="1428"/>
    <cellStyle name="_TableSuperHead_Grupo Auna buil-up - BNP Paribas assumptions 170505_Ypso Financial Budget_Xl0000004" xfId="1429"/>
    <cellStyle name="_TableSuperHead_Model YBR+TDC" xfId="75"/>
    <cellStyle name="_TableSuperHead_NGW_070207" xfId="76"/>
    <cellStyle name="_TableSuperHead_NGW_070207_2010- Ypso Forecast" xfId="1430"/>
    <cellStyle name="_TableSuperHead_NGW_070207_2010- Ypso Forecast_modifDivOp27102010" xfId="1431"/>
    <cellStyle name="_TableSuperHead_NGW_070207_P&amp;L BELGIUM" xfId="1432"/>
    <cellStyle name="_TableSuperHead_NGW_070207_Reforecast 2010 Altice B2B" xfId="1433"/>
    <cellStyle name="_TableSuperHead_NGW_070207_Ypso Financial Budget" xfId="1434"/>
    <cellStyle name="_TableSuperHead_NGW_070207_Ypso Financial Budget_Xl0000004" xfId="1435"/>
    <cellStyle name="_TableSuperHead_Recap Ypso master master.xls Graphique 1" xfId="77"/>
    <cellStyle name="_TableSuperHead_Recap Ypso master master.xls Graphique 1_2010- Ypso Forecast" xfId="1436"/>
    <cellStyle name="_TableSuperHead_Recap Ypso master master.xls Graphique 1_2010- Ypso Forecast_modifDivOp27102010" xfId="1437"/>
    <cellStyle name="_TableSuperHead_Recap Ypso master master.xls Graphique 1_P&amp;L BELGIUM" xfId="1438"/>
    <cellStyle name="_TableSuperHead_Recap Ypso master master.xls Graphique 1_Reforecast 2010 Altice B2B" xfId="1439"/>
    <cellStyle name="_TableSuperHead_Recap Ypso master master.xls Graphique 1_Reporting Completel 0802  V4" xfId="1440"/>
    <cellStyle name="_TableSuperHead_Recap Ypso master master.xls Graphique 1_Reporting Completel 0802  V4_P&amp;L BELGIUM" xfId="1441"/>
    <cellStyle name="_TableSuperHead_Recap Ypso master master.xls Graphique 1_Reporting Investors Completel July 2008" xfId="1442"/>
    <cellStyle name="_TableSuperHead_Recap Ypso master master.xls Graphique 1_Ypso Financial Budget" xfId="1443"/>
    <cellStyle name="_TableSuperHead_Recap Ypso master master.xls Graphique 1_Ypso Financial Budget_Xl0000004" xfId="1444"/>
    <cellStyle name="_TableSuperHead_Recap Ypso master master.xls Graphique 2" xfId="78"/>
    <cellStyle name="_TableSuperHead_Recap Ypso master master.xls Graphique 2_2010- Ypso Forecast" xfId="1445"/>
    <cellStyle name="_TableSuperHead_Recap Ypso master master.xls Graphique 2_2010- Ypso Forecast_modifDivOp27102010" xfId="1446"/>
    <cellStyle name="_TableSuperHead_Recap Ypso master master.xls Graphique 2_P&amp;L BELGIUM" xfId="1447"/>
    <cellStyle name="_TableSuperHead_Recap Ypso master master.xls Graphique 2_Reforecast 2010 Altice B2B" xfId="1448"/>
    <cellStyle name="_TableSuperHead_Recap Ypso master master.xls Graphique 2_Reporting Completel 0802  V4" xfId="1449"/>
    <cellStyle name="_TableSuperHead_Recap Ypso master master.xls Graphique 2_Reporting Completel 0802  V4_P&amp;L BELGIUM" xfId="1450"/>
    <cellStyle name="_TableSuperHead_Recap Ypso master master.xls Graphique 2_Reporting Investors Completel July 2008" xfId="1451"/>
    <cellStyle name="_TableSuperHead_Recap Ypso master master.xls Graphique 2_Ypso Financial Budget" xfId="1452"/>
    <cellStyle name="_TableSuperHead_Recap Ypso master master.xls Graphique 2_Ypso Financial Budget_Xl0000004" xfId="1453"/>
    <cellStyle name="_TableSuperHead_Recap Ypso master master.xls Graphique 4" xfId="79"/>
    <cellStyle name="_TableSuperHead_Recap Ypso master master.xls Graphique 4_2010- Ypso Forecast" xfId="1454"/>
    <cellStyle name="_TableSuperHead_Recap Ypso master master.xls Graphique 4_2010- Ypso Forecast_modifDivOp27102010" xfId="1455"/>
    <cellStyle name="_TableSuperHead_Recap Ypso master master.xls Graphique 4_P&amp;L BELGIUM" xfId="1456"/>
    <cellStyle name="_TableSuperHead_Recap Ypso master master.xls Graphique 4_Reforecast 2010 Altice B2B" xfId="1457"/>
    <cellStyle name="_TableSuperHead_Recap Ypso master master.xls Graphique 4_Reporting Completel 0802  V4" xfId="1458"/>
    <cellStyle name="_TableSuperHead_Recap Ypso master master.xls Graphique 4_Reporting Completel 0802  V4_P&amp;L BELGIUM" xfId="1459"/>
    <cellStyle name="_TableSuperHead_Recap Ypso master master.xls Graphique 4_Reporting Investors Completel July 2008" xfId="1460"/>
    <cellStyle name="_TableSuperHead_Recap Ypso master master.xls Graphique 4_Ypso Financial Budget" xfId="1461"/>
    <cellStyle name="_TableSuperHead_Recap Ypso master master.xls Graphique 4_Ypso Financial Budget_Xl0000004" xfId="1462"/>
    <cellStyle name="_TableSuperHead_Reporting Completel 0802  V4" xfId="1463"/>
    <cellStyle name="_TableSuperHead_Reporting Investors Completel July 2008" xfId="1464"/>
    <cellStyle name="_TDB Wholesales0409_ v1" xfId="1465"/>
    <cellStyle name="_Ypso Operational Model - version Management Finale - 300409" xfId="1466"/>
    <cellStyle name="_Ypso Operational Model - version Management Finale - 300409_P&amp;L BELGIUM" xfId="1467"/>
    <cellStyle name="_Ypso Reforecast 2008 v13" xfId="1468"/>
    <cellStyle name="_Ypso Reforecast 2008 v13_P&amp;L BELGIUM" xfId="1469"/>
    <cellStyle name="£ BP" xfId="82"/>
    <cellStyle name="¥ JY" xfId="83"/>
    <cellStyle name="=C:\WINNT\SYSTEM32\COMMAND.COM" xfId="80"/>
    <cellStyle name="=C:\WINNT35\SYSTEM32\COMMAND.COM" xfId="81"/>
    <cellStyle name="=C:\WINNT35\SYSTEM32\COMMAND.COM?COMPUTERNAME=JOHANO?HOMEDRIVE=C:?H" xfId="1470"/>
    <cellStyle name="=C:\WINNT35\SYSTEM32\COMMAND.COM_2010- Ypso Forecast" xfId="1471"/>
    <cellStyle name="0" xfId="84"/>
    <cellStyle name="0,0_x000d__x000a_NA_x000d__x000a_" xfId="85"/>
    <cellStyle name="0.0x" xfId="86"/>
    <cellStyle name="0_2009-08 CA FRANCE 180909" xfId="1472"/>
    <cellStyle name="0_2009-09 REPORTING V2 GE" xfId="1473"/>
    <cellStyle name="0_2009-10 CA FRANCE" xfId="1474"/>
    <cellStyle name="0_2009-11 CA FRANCE (reclass EV)" xfId="1475"/>
    <cellStyle name="0_2009-11 REPORTING" xfId="1476"/>
    <cellStyle name="0_2009-11 REPORTING synthése" xfId="1477"/>
    <cellStyle name="0_2009-12 CA FRANCE (reclass EV)" xfId="1478"/>
    <cellStyle name="0_2009-12 REPORTING actionnaires" xfId="1479"/>
    <cellStyle name="0_2010- Ypso Budget Operational Model v2" xfId="1480"/>
    <cellStyle name="0_2010- Ypso Budget Operational Model v2_P&amp;L DivOp_Reforecast0410 vEP" xfId="1481"/>
    <cellStyle name="0_Altice 3 calcul inter�ts-2" xfId="1482"/>
    <cellStyle name="0_BP2" xfId="87"/>
    <cellStyle name="0_BUDGET YPSO 2008 14-12 CD IV" xfId="1483"/>
    <cellStyle name="0_BUDGET YPSO 2008 14-12 CD IV_2009-09 REPORTING V2 GE" xfId="1484"/>
    <cellStyle name="0_BUDGET YPSO 2008 14-12 CD IV_2009-11 REPORTING" xfId="1485"/>
    <cellStyle name="0_BUDGET YPSO 2008 14-12 CD IV_2009-11 REPORTING synthése" xfId="1486"/>
    <cellStyle name="0_BUDGET YPSO 2008 14-12 CD IV_2009-12 REPORTING actionnaires" xfId="1487"/>
    <cellStyle name="0_BUDGET YPSO 2008 14-12 CD IV_2010- Ypso Budget Operational Model v2" xfId="1488"/>
    <cellStyle name="0_BUDGET YPSO 2008 14-12 CD IV_2010- Ypso Budget Operational Model v2_P&amp;L DivOp_Reforecast0410 vEP" xfId="1489"/>
    <cellStyle name="0_BUDGET YPSO 2008 14-12 CD IV_P&amp;L DivOp_Reforecast0410 vEP" xfId="1490"/>
    <cellStyle name="0_BUDGET YPSO 2008 14-12 CD IV_Reporting capex 2009-11" xfId="1491"/>
    <cellStyle name="0_BUDGET YPSO 2008 14-12 CD IV_Reporting capex 2009-11_Reporting capex 2010-04" xfId="1492"/>
    <cellStyle name="0_BUDGET YPSO 2008 14-12 CD IV_Reporting capex 2009-11_Reporting capex 2010-05" xfId="1493"/>
    <cellStyle name="0_BUDGET YPSO 2008 14-12 CD IV_Reporting capex 2009-11_Reporting capex 2010-12" xfId="1494"/>
    <cellStyle name="0_BUDGET YPSO 2008 14-12 CD IV_Reporting capex 2009-11_Reporting capex 2010-12 2" xfId="1495"/>
    <cellStyle name="0_BUDGET YPSO 2008 14-12 CD IV_Reporting capex 2009-11_Reporting capex 2010-12 vrai" xfId="1496"/>
    <cellStyle name="0_BUDGET YPSO 2008 14-12 CD IV_Reporting capex 2009-12" xfId="1497"/>
    <cellStyle name="0_BUDGET YPSO 2008 14-12 CD IV_Reporting capex 2009-12_Reporting capex 2010-04" xfId="1498"/>
    <cellStyle name="0_BUDGET YPSO 2008 14-12 CD IV_Reporting capex 2009-12_Reporting capex 2010-05" xfId="1499"/>
    <cellStyle name="0_BUDGET YPSO 2008 14-12 CD IV_Reporting capex 2009-12_Reporting capex 2010-12" xfId="1500"/>
    <cellStyle name="0_BUDGET YPSO 2008 14-12 CD IV_Reporting capex 2009-12_Reporting capex 2010-12 2" xfId="1501"/>
    <cellStyle name="0_BUDGET YPSO 2008 14-12 CD IV_Reporting capex 2009-12_Reporting capex 2010-12 vrai" xfId="1502"/>
    <cellStyle name="0_BUDGET YPSO 2008 14-12 CD IV_Reporting capex 2010-04" xfId="1503"/>
    <cellStyle name="0_BUDGET YPSO 2008 14-12 CD IV_Reporting capex 2010-05" xfId="1504"/>
    <cellStyle name="0_BUDGET YPSO 2008 14-12 CD IV_Reporting capex 2010-12" xfId="1505"/>
    <cellStyle name="0_BUDGET YPSO 2008 14-12 CD IV_Reporting capex 2010-12 2" xfId="1506"/>
    <cellStyle name="0_BUDGET YPSO 2008 14-12 CD IV_Reporting capex 2010-12 vrai" xfId="1507"/>
    <cellStyle name="0_BUDGET YPSO 2008 14-12 CD IV_Xl0000004" xfId="1508"/>
    <cellStyle name="0_BUDGET YPSO 2008 14-12 CD IV_Ypso Financial Budget" xfId="1509"/>
    <cellStyle name="0_BUDGET YPSO 2008 14-12 CD IV_Ypso Financial Budget_P&amp;L DivOp_Reforecast0410 vEP" xfId="1510"/>
    <cellStyle name="0_P&amp;L DivOp_Reforecast0410 vEP" xfId="1511"/>
    <cellStyle name="0_Reporting capex 2009-11" xfId="1512"/>
    <cellStyle name="0_Reporting capex 2009-11_Reporting capex 2010-04" xfId="1513"/>
    <cellStyle name="0_Reporting capex 2009-11_Reporting capex 2010-05" xfId="1514"/>
    <cellStyle name="0_Reporting capex 2009-11_Reporting capex 2010-12" xfId="1515"/>
    <cellStyle name="0_Reporting capex 2009-11_Reporting capex 2010-12 2" xfId="1516"/>
    <cellStyle name="0_Reporting capex 2009-11_Reporting capex 2010-12 vrai" xfId="1517"/>
    <cellStyle name="0_Reporting capex 2009-12" xfId="1518"/>
    <cellStyle name="0_Reporting capex 2009-12_Reporting capex 2010-04" xfId="1519"/>
    <cellStyle name="0_Reporting capex 2009-12_Reporting capex 2010-05" xfId="1520"/>
    <cellStyle name="0_Reporting capex 2009-12_Reporting capex 2010-12" xfId="1521"/>
    <cellStyle name="0_Reporting capex 2009-12_Reporting capex 2010-12 2" xfId="1522"/>
    <cellStyle name="0_Reporting capex 2009-12_Reporting capex 2010-12 vrai" xfId="1523"/>
    <cellStyle name="0_Reporting capex 2010-04" xfId="1524"/>
    <cellStyle name="0_Reporting capex 2010-05" xfId="1525"/>
    <cellStyle name="0_Reporting capex 2010-12" xfId="1526"/>
    <cellStyle name="0_Reporting capex 2010-12 2" xfId="1527"/>
    <cellStyle name="0_Reporting capex 2010-12 vrai" xfId="1528"/>
    <cellStyle name="0_Xl0000004" xfId="1529"/>
    <cellStyle name="0_Ypso Financial Budget" xfId="1530"/>
    <cellStyle name="0_Ypso Financial Budget_P&amp;L DivOp_Reforecast0410 vEP" xfId="1531"/>
    <cellStyle name="'000" xfId="88"/>
    <cellStyle name="20 % - Accent1 10" xfId="1532"/>
    <cellStyle name="20 % - Accent1 11" xfId="1533"/>
    <cellStyle name="20 % - Accent1 12" xfId="1534"/>
    <cellStyle name="20 % - Accent1 13" xfId="1535"/>
    <cellStyle name="20 % - Accent1 14" xfId="1536"/>
    <cellStyle name="20 % - Accent1 15" xfId="1537"/>
    <cellStyle name="20 % - Accent1 16" xfId="1538"/>
    <cellStyle name="20 % - Accent1 17" xfId="1539"/>
    <cellStyle name="20 % - Accent1 18" xfId="1540"/>
    <cellStyle name="20 % - Accent1 19" xfId="1541"/>
    <cellStyle name="20 % - Accent1 2" xfId="1542"/>
    <cellStyle name="20 % - Accent1 20" xfId="1543"/>
    <cellStyle name="20 % - Accent1 21" xfId="1544"/>
    <cellStyle name="20 % - Accent1 22" xfId="1545"/>
    <cellStyle name="20 % - Accent1 23" xfId="1546"/>
    <cellStyle name="20 % - Accent1 24" xfId="1547"/>
    <cellStyle name="20 % - Accent1 25" xfId="1548"/>
    <cellStyle name="20 % - Accent1 26" xfId="1549"/>
    <cellStyle name="20 % - Accent1 27" xfId="1550"/>
    <cellStyle name="20 % - Accent1 28" xfId="1551"/>
    <cellStyle name="20 % - Accent1 29" xfId="1552"/>
    <cellStyle name="20 % - Accent1 3" xfId="1553"/>
    <cellStyle name="20 % - Accent1 30" xfId="1554"/>
    <cellStyle name="20 % - Accent1 31" xfId="1555"/>
    <cellStyle name="20 % - Accent1 32" xfId="1556"/>
    <cellStyle name="20 % - Accent1 33" xfId="1557"/>
    <cellStyle name="20 % - Accent1 34" xfId="1558"/>
    <cellStyle name="20 % - Accent1 35" xfId="1559"/>
    <cellStyle name="20 % - Accent1 36" xfId="1560"/>
    <cellStyle name="20 % - Accent1 37" xfId="1561"/>
    <cellStyle name="20 % - Accent1 4" xfId="1562"/>
    <cellStyle name="20 % - Accent1 5" xfId="1563"/>
    <cellStyle name="20 % - Accent1 6" xfId="1564"/>
    <cellStyle name="20 % - Accent1 7" xfId="1565"/>
    <cellStyle name="20 % - Accent1 8" xfId="1566"/>
    <cellStyle name="20 % - Accent1 9" xfId="1567"/>
    <cellStyle name="20 % - Accent2 10" xfId="1568"/>
    <cellStyle name="20 % - Accent2 11" xfId="1569"/>
    <cellStyle name="20 % - Accent2 12" xfId="1570"/>
    <cellStyle name="20 % - Accent2 13" xfId="1571"/>
    <cellStyle name="20 % - Accent2 14" xfId="1572"/>
    <cellStyle name="20 % - Accent2 15" xfId="1573"/>
    <cellStyle name="20 % - Accent2 16" xfId="1574"/>
    <cellStyle name="20 % - Accent2 17" xfId="1575"/>
    <cellStyle name="20 % - Accent2 18" xfId="1576"/>
    <cellStyle name="20 % - Accent2 19" xfId="1577"/>
    <cellStyle name="20 % - Accent2 2" xfId="1578"/>
    <cellStyle name="20 % - Accent2 20" xfId="1579"/>
    <cellStyle name="20 % - Accent2 21" xfId="1580"/>
    <cellStyle name="20 % - Accent2 22" xfId="1581"/>
    <cellStyle name="20 % - Accent2 23" xfId="1582"/>
    <cellStyle name="20 % - Accent2 24" xfId="1583"/>
    <cellStyle name="20 % - Accent2 25" xfId="1584"/>
    <cellStyle name="20 % - Accent2 26" xfId="1585"/>
    <cellStyle name="20 % - Accent2 27" xfId="1586"/>
    <cellStyle name="20 % - Accent2 28" xfId="1587"/>
    <cellStyle name="20 % - Accent2 29" xfId="1588"/>
    <cellStyle name="20 % - Accent2 3" xfId="1589"/>
    <cellStyle name="20 % - Accent2 30" xfId="1590"/>
    <cellStyle name="20 % - Accent2 31" xfId="1591"/>
    <cellStyle name="20 % - Accent2 32" xfId="1592"/>
    <cellStyle name="20 % - Accent2 33" xfId="1593"/>
    <cellStyle name="20 % - Accent2 34" xfId="1594"/>
    <cellStyle name="20 % - Accent2 35" xfId="1595"/>
    <cellStyle name="20 % - Accent2 36" xfId="1596"/>
    <cellStyle name="20 % - Accent2 37" xfId="1597"/>
    <cellStyle name="20 % - Accent2 4" xfId="1598"/>
    <cellStyle name="20 % - Accent2 5" xfId="1599"/>
    <cellStyle name="20 % - Accent2 6" xfId="1600"/>
    <cellStyle name="20 % - Accent2 7" xfId="1601"/>
    <cellStyle name="20 % - Accent2 8" xfId="1602"/>
    <cellStyle name="20 % - Accent2 9" xfId="1603"/>
    <cellStyle name="20 % - Accent3 10" xfId="1604"/>
    <cellStyle name="20 % - Accent3 11" xfId="1605"/>
    <cellStyle name="20 % - Accent3 12" xfId="1606"/>
    <cellStyle name="20 % - Accent3 13" xfId="1607"/>
    <cellStyle name="20 % - Accent3 14" xfId="1608"/>
    <cellStyle name="20 % - Accent3 15" xfId="1609"/>
    <cellStyle name="20 % - Accent3 16" xfId="1610"/>
    <cellStyle name="20 % - Accent3 17" xfId="1611"/>
    <cellStyle name="20 % - Accent3 18" xfId="1612"/>
    <cellStyle name="20 % - Accent3 19" xfId="1613"/>
    <cellStyle name="20 % - Accent3 2" xfId="1614"/>
    <cellStyle name="20 % - Accent3 20" xfId="1615"/>
    <cellStyle name="20 % - Accent3 21" xfId="1616"/>
    <cellStyle name="20 % - Accent3 22" xfId="1617"/>
    <cellStyle name="20 % - Accent3 23" xfId="1618"/>
    <cellStyle name="20 % - Accent3 24" xfId="1619"/>
    <cellStyle name="20 % - Accent3 25" xfId="1620"/>
    <cellStyle name="20 % - Accent3 26" xfId="1621"/>
    <cellStyle name="20 % - Accent3 27" xfId="1622"/>
    <cellStyle name="20 % - Accent3 28" xfId="1623"/>
    <cellStyle name="20 % - Accent3 29" xfId="1624"/>
    <cellStyle name="20 % - Accent3 3" xfId="1625"/>
    <cellStyle name="20 % - Accent3 30" xfId="1626"/>
    <cellStyle name="20 % - Accent3 31" xfId="1627"/>
    <cellStyle name="20 % - Accent3 32" xfId="1628"/>
    <cellStyle name="20 % - Accent3 33" xfId="1629"/>
    <cellStyle name="20 % - Accent3 34" xfId="1630"/>
    <cellStyle name="20 % - Accent3 35" xfId="1631"/>
    <cellStyle name="20 % - Accent3 36" xfId="1632"/>
    <cellStyle name="20 % - Accent3 37" xfId="1633"/>
    <cellStyle name="20 % - Accent3 4" xfId="1634"/>
    <cellStyle name="20 % - Accent3 5" xfId="1635"/>
    <cellStyle name="20 % - Accent3 6" xfId="1636"/>
    <cellStyle name="20 % - Accent3 7" xfId="1637"/>
    <cellStyle name="20 % - Accent3 8" xfId="1638"/>
    <cellStyle name="20 % - Accent3 9" xfId="1639"/>
    <cellStyle name="20 % - Accent4 10" xfId="1640"/>
    <cellStyle name="20 % - Accent4 11" xfId="1641"/>
    <cellStyle name="20 % - Accent4 12" xfId="1642"/>
    <cellStyle name="20 % - Accent4 13" xfId="1643"/>
    <cellStyle name="20 % - Accent4 14" xfId="1644"/>
    <cellStyle name="20 % - Accent4 15" xfId="1645"/>
    <cellStyle name="20 % - Accent4 16" xfId="1646"/>
    <cellStyle name="20 % - Accent4 17" xfId="1647"/>
    <cellStyle name="20 % - Accent4 18" xfId="1648"/>
    <cellStyle name="20 % - Accent4 19" xfId="1649"/>
    <cellStyle name="20 % - Accent4 2" xfId="1650"/>
    <cellStyle name="20 % - Accent4 20" xfId="1651"/>
    <cellStyle name="20 % - Accent4 21" xfId="1652"/>
    <cellStyle name="20 % - Accent4 22" xfId="1653"/>
    <cellStyle name="20 % - Accent4 23" xfId="1654"/>
    <cellStyle name="20 % - Accent4 24" xfId="1655"/>
    <cellStyle name="20 % - Accent4 25" xfId="1656"/>
    <cellStyle name="20 % - Accent4 26" xfId="1657"/>
    <cellStyle name="20 % - Accent4 27" xfId="1658"/>
    <cellStyle name="20 % - Accent4 28" xfId="1659"/>
    <cellStyle name="20 % - Accent4 29" xfId="1660"/>
    <cellStyle name="20 % - Accent4 3" xfId="1661"/>
    <cellStyle name="20 % - Accent4 30" xfId="1662"/>
    <cellStyle name="20 % - Accent4 31" xfId="1663"/>
    <cellStyle name="20 % - Accent4 32" xfId="1664"/>
    <cellStyle name="20 % - Accent4 33" xfId="1665"/>
    <cellStyle name="20 % - Accent4 34" xfId="1666"/>
    <cellStyle name="20 % - Accent4 35" xfId="1667"/>
    <cellStyle name="20 % - Accent4 36" xfId="1668"/>
    <cellStyle name="20 % - Accent4 37" xfId="1669"/>
    <cellStyle name="20 % - Accent4 4" xfId="1670"/>
    <cellStyle name="20 % - Accent4 5" xfId="1671"/>
    <cellStyle name="20 % - Accent4 6" xfId="1672"/>
    <cellStyle name="20 % - Accent4 7" xfId="1673"/>
    <cellStyle name="20 % - Accent4 8" xfId="1674"/>
    <cellStyle name="20 % - Accent4 9" xfId="1675"/>
    <cellStyle name="20 % - Accent5 10" xfId="1676"/>
    <cellStyle name="20 % - Accent5 11" xfId="1677"/>
    <cellStyle name="20 % - Accent5 12" xfId="1678"/>
    <cellStyle name="20 % - Accent5 13" xfId="1679"/>
    <cellStyle name="20 % - Accent5 14" xfId="1680"/>
    <cellStyle name="20 % - Accent5 15" xfId="1681"/>
    <cellStyle name="20 % - Accent5 16" xfId="1682"/>
    <cellStyle name="20 % - Accent5 17" xfId="1683"/>
    <cellStyle name="20 % - Accent5 18" xfId="1684"/>
    <cellStyle name="20 % - Accent5 19" xfId="1685"/>
    <cellStyle name="20 % - Accent5 2" xfId="1686"/>
    <cellStyle name="20 % - Accent5 20" xfId="1687"/>
    <cellStyle name="20 % - Accent5 21" xfId="1688"/>
    <cellStyle name="20 % - Accent5 22" xfId="1689"/>
    <cellStyle name="20 % - Accent5 23" xfId="1690"/>
    <cellStyle name="20 % - Accent5 24" xfId="1691"/>
    <cellStyle name="20 % - Accent5 25" xfId="1692"/>
    <cellStyle name="20 % - Accent5 26" xfId="1693"/>
    <cellStyle name="20 % - Accent5 27" xfId="1694"/>
    <cellStyle name="20 % - Accent5 28" xfId="1695"/>
    <cellStyle name="20 % - Accent5 29" xfId="1696"/>
    <cellStyle name="20 % - Accent5 3" xfId="1697"/>
    <cellStyle name="20 % - Accent5 30" xfId="1698"/>
    <cellStyle name="20 % - Accent5 31" xfId="1699"/>
    <cellStyle name="20 % - Accent5 32" xfId="1700"/>
    <cellStyle name="20 % - Accent5 33" xfId="1701"/>
    <cellStyle name="20 % - Accent5 34" xfId="1702"/>
    <cellStyle name="20 % - Accent5 35" xfId="1703"/>
    <cellStyle name="20 % - Accent5 36" xfId="1704"/>
    <cellStyle name="20 % - Accent5 37" xfId="1705"/>
    <cellStyle name="20 % - Accent5 4" xfId="1706"/>
    <cellStyle name="20 % - Accent5 5" xfId="1707"/>
    <cellStyle name="20 % - Accent5 6" xfId="1708"/>
    <cellStyle name="20 % - Accent5 7" xfId="1709"/>
    <cellStyle name="20 % - Accent5 8" xfId="1710"/>
    <cellStyle name="20 % - Accent5 9" xfId="1711"/>
    <cellStyle name="20 % - Accent6 10" xfId="1712"/>
    <cellStyle name="20 % - Accent6 11" xfId="1713"/>
    <cellStyle name="20 % - Accent6 12" xfId="1714"/>
    <cellStyle name="20 % - Accent6 13" xfId="1715"/>
    <cellStyle name="20 % - Accent6 14" xfId="1716"/>
    <cellStyle name="20 % - Accent6 15" xfId="1717"/>
    <cellStyle name="20 % - Accent6 16" xfId="1718"/>
    <cellStyle name="20 % - Accent6 17" xfId="1719"/>
    <cellStyle name="20 % - Accent6 18" xfId="1720"/>
    <cellStyle name="20 % - Accent6 2" xfId="1721"/>
    <cellStyle name="20% - Akzent1" xfId="1722"/>
    <cellStyle name="20% - Akzent2" xfId="1723"/>
    <cellStyle name="20% - Akzent3" xfId="1724"/>
    <cellStyle name="20% - Akzent4" xfId="1725"/>
    <cellStyle name="20% - Akzent5" xfId="1726"/>
    <cellStyle name="20% - Akzent6" xfId="1727"/>
    <cellStyle name="40 % - Accent1 2" xfId="1728"/>
    <cellStyle name="40 % - Accent2 2" xfId="1729"/>
    <cellStyle name="40 % - Accent3 2" xfId="1730"/>
    <cellStyle name="40 % - Accent4 2" xfId="1731"/>
    <cellStyle name="40 % - Accent5 2" xfId="1732"/>
    <cellStyle name="40 % - Accent6 2" xfId="1733"/>
    <cellStyle name="40% - Akzent1" xfId="1734"/>
    <cellStyle name="40% - Akzent2" xfId="1735"/>
    <cellStyle name="40% - Akzent3" xfId="1736"/>
    <cellStyle name="40% - Akzent4" xfId="1737"/>
    <cellStyle name="40% - Akzent5" xfId="1738"/>
    <cellStyle name="40% - Akzent6" xfId="1739"/>
    <cellStyle name="60 % - Accent1 2" xfId="1740"/>
    <cellStyle name="60 % - Accent2 2" xfId="1741"/>
    <cellStyle name="60 % - Accent3 2" xfId="1742"/>
    <cellStyle name="60 % - Accent4 2" xfId="1743"/>
    <cellStyle name="60 % - Accent5 2" xfId="1744"/>
    <cellStyle name="60 % - Accent6 2" xfId="1745"/>
    <cellStyle name="60% - Akzent1" xfId="1746"/>
    <cellStyle name="60% - Akzent2" xfId="1747"/>
    <cellStyle name="60% - Akzent3" xfId="1748"/>
    <cellStyle name="60% - Akzent4" xfId="1749"/>
    <cellStyle name="60% - Akzent5" xfId="1750"/>
    <cellStyle name="60% - Akzent6" xfId="1751"/>
    <cellStyle name="a1" xfId="89"/>
    <cellStyle name="Accent1 2" xfId="1752"/>
    <cellStyle name="Accent2 2" xfId="1753"/>
    <cellStyle name="Accent3 2" xfId="1754"/>
    <cellStyle name="Accent4 2" xfId="1755"/>
    <cellStyle name="Accent5 2" xfId="1756"/>
    <cellStyle name="Accent6 2" xfId="1757"/>
    <cellStyle name="acct" xfId="90"/>
    <cellStyle name="ÅëÈ­ [0]_laroux" xfId="91"/>
    <cellStyle name="ÅëÈ­_laroux" xfId="92"/>
    <cellStyle name="AFE" xfId="93"/>
    <cellStyle name="Akzent1" xfId="1758"/>
    <cellStyle name="Akzent2" xfId="1759"/>
    <cellStyle name="Akzent3" xfId="1760"/>
    <cellStyle name="Akzent4" xfId="1761"/>
    <cellStyle name="Akzent5" xfId="1762"/>
    <cellStyle name="Akzent6" xfId="1763"/>
    <cellStyle name="Arial 10" xfId="94"/>
    <cellStyle name="Arial 12" xfId="95"/>
    <cellStyle name="Assumption" xfId="96"/>
    <cellStyle name="at" xfId="97"/>
    <cellStyle name="ÄÞ¸¶ [0]_laroux" xfId="98"/>
    <cellStyle name="ÄÞ¸¶_laroux" xfId="99"/>
    <cellStyle name="Ausgabe" xfId="1764"/>
    <cellStyle name="Avertissement 2" xfId="1765"/>
    <cellStyle name="b" xfId="100"/>
    <cellStyle name="b%0" xfId="101"/>
    <cellStyle name="b%1" xfId="102"/>
    <cellStyle name="b%2" xfId="103"/>
    <cellStyle name="b_2010- Ypso Forecast" xfId="1766"/>
    <cellStyle name="b_2010- Ypso Forecast_modifDivOp27102010" xfId="1767"/>
    <cellStyle name="b_2010- Ypso Forecast_P&amp;L DivOp_Reforecast0410 vEP" xfId="1768"/>
    <cellStyle name="b_P&amp;L DivOp_Reforecast0410_27102010" xfId="1769"/>
    <cellStyle name="b_Reporting Completel 0802  V4" xfId="1770"/>
    <cellStyle name="b_Reporting Investors Completel July 2008" xfId="1771"/>
    <cellStyle name="b_Reporting Investors Completel July 2008_P&amp;L DivOp_Reforecast0410 vEP" xfId="1772"/>
    <cellStyle name="b_Ypso Financial Budget" xfId="1773"/>
    <cellStyle name="b_Ypso Financial Budget_P&amp;L DivOp_Reforecast0410 vEP" xfId="1774"/>
    <cellStyle name="b_Ypso Financial Budget_Xl0000004" xfId="1775"/>
    <cellStyle name="b0" xfId="104"/>
    <cellStyle name="b09" xfId="105"/>
    <cellStyle name="b1" xfId="106"/>
    <cellStyle name="b2" xfId="107"/>
    <cellStyle name="Berechnung" xfId="1776"/>
    <cellStyle name="Black" xfId="108"/>
    <cellStyle name="Block Titles" xfId="109"/>
    <cellStyle name="blue" xfId="110"/>
    <cellStyle name="bo" xfId="111"/>
    <cellStyle name="Body" xfId="112"/>
    <cellStyle name="bold big" xfId="113"/>
    <cellStyle name="Bold/Border" xfId="114"/>
    <cellStyle name="Border" xfId="115"/>
    <cellStyle name="Border 2" xfId="2328"/>
    <cellStyle name="Border Heavy" xfId="116"/>
    <cellStyle name="Border Thin" xfId="117"/>
    <cellStyle name="Border_Agreed Base Case officiel from Altice - envoi Altice 3oct2007" xfId="1777"/>
    <cellStyle name="Bottom" xfId="118"/>
    <cellStyle name="bout" xfId="119"/>
    <cellStyle name="bout 2" xfId="2329"/>
    <cellStyle name="British Pound" xfId="120"/>
    <cellStyle name="bt" xfId="121"/>
    <cellStyle name="btit" xfId="122"/>
    <cellStyle name="Bullet" xfId="123"/>
    <cellStyle name="c" xfId="124"/>
    <cellStyle name="c_2010- Ypso Forecast" xfId="1778"/>
    <cellStyle name="c_2010- Ypso Forecast_modifDivOp27102010" xfId="1779"/>
    <cellStyle name="c_2010- Ypso Forecast_P&amp;L DivOp_Reforecast0410 vEP" xfId="1780"/>
    <cellStyle name="c_Grouse+Pelican" xfId="125"/>
    <cellStyle name="c_Macros" xfId="126"/>
    <cellStyle name="c_Macros (2)" xfId="127"/>
    <cellStyle name="c_Macros (2)_2010- Ypso Forecast" xfId="1781"/>
    <cellStyle name="c_Macros (2)_2010- Ypso Forecast_modifDivOp27102010" xfId="1782"/>
    <cellStyle name="c_Macros (2)_2010- Ypso Forecast_P&amp;L DivOp_Reforecast0410 vEP" xfId="1783"/>
    <cellStyle name="c_Macros (2)_P&amp;L DivOp_Reforecast0410_27102010" xfId="1784"/>
    <cellStyle name="c_Macros (2)_Reporting Completel 0802  V4" xfId="1785"/>
    <cellStyle name="c_Macros (2)_Reporting Investors Completel July 2008" xfId="1786"/>
    <cellStyle name="c_Macros (2)_Reporting Investors Completel July 2008_P&amp;L DivOp_Reforecast0410 vEP" xfId="1787"/>
    <cellStyle name="c_Macros (2)_Ypso Financial Budget" xfId="1788"/>
    <cellStyle name="c_Macros (2)_Ypso Financial Budget_P&amp;L DivOp_Reforecast0410 vEP" xfId="1789"/>
    <cellStyle name="c_Macros (2)_Ypso Financial Budget_Xl0000004" xfId="1790"/>
    <cellStyle name="c_Macros_2010- Ypso Forecast" xfId="1791"/>
    <cellStyle name="c_Macros_2010- Ypso Forecast_modifDivOp27102010" xfId="1792"/>
    <cellStyle name="c_Macros_2010- Ypso Forecast_P&amp;L DivOp_Reforecast0410 vEP" xfId="1793"/>
    <cellStyle name="c_Macros_P&amp;L DivOp_Reforecast0410_27102010" xfId="1794"/>
    <cellStyle name="c_Macros_Reporting Completel 0802  V4" xfId="1795"/>
    <cellStyle name="c_Macros_Reporting Investors Completel July 2008" xfId="1796"/>
    <cellStyle name="c_Macros_Reporting Investors Completel July 2008_P&amp;L DivOp_Reforecast0410 vEP" xfId="1797"/>
    <cellStyle name="c_Macros_Ypso Financial Budget" xfId="1798"/>
    <cellStyle name="c_Macros_Ypso Financial Budget_P&amp;L DivOp_Reforecast0410 vEP" xfId="1799"/>
    <cellStyle name="c_Macros_Ypso Financial Budget_Xl0000004" xfId="1800"/>
    <cellStyle name="c_Manager (2)" xfId="128"/>
    <cellStyle name="c_Manager (2)_2010- Ypso Forecast" xfId="1801"/>
    <cellStyle name="c_Manager (2)_2010- Ypso Forecast_modifDivOp27102010" xfId="1802"/>
    <cellStyle name="c_Manager (2)_2010- Ypso Forecast_P&amp;L DivOp_Reforecast0410 vEP" xfId="1803"/>
    <cellStyle name="c_Manager (2)_P&amp;L DivOp_Reforecast0410_27102010" xfId="1804"/>
    <cellStyle name="c_Manager (2)_Reporting Completel 0802  V4" xfId="1805"/>
    <cellStyle name="c_Manager (2)_Reporting Investors Completel July 2008" xfId="1806"/>
    <cellStyle name="c_Manager (2)_Reporting Investors Completel July 2008_P&amp;L DivOp_Reforecast0410 vEP" xfId="1807"/>
    <cellStyle name="c_Manager (2)_Ypso Financial Budget" xfId="1808"/>
    <cellStyle name="c_Manager (2)_Ypso Financial Budget_P&amp;L DivOp_Reforecast0410 vEP" xfId="1809"/>
    <cellStyle name="c_Manager (2)_Ypso Financial Budget_Xl0000004" xfId="1810"/>
    <cellStyle name="c_P&amp;L DivOp_Reforecast0410_27102010" xfId="1811"/>
    <cellStyle name="c_Reporting Completel 0802  V4" xfId="1812"/>
    <cellStyle name="c_Reporting Investors Completel July 2008" xfId="1813"/>
    <cellStyle name="c_Reporting Investors Completel July 2008_P&amp;L DivOp_Reforecast0410 vEP" xfId="1814"/>
    <cellStyle name="c_Ypso Financial Budget" xfId="1815"/>
    <cellStyle name="c_Ypso Financial Budget_P&amp;L DivOp_Reforecast0410 vEP" xfId="1816"/>
    <cellStyle name="c_Ypso Financial Budget_Xl0000004" xfId="1817"/>
    <cellStyle name="Ç¥ÁØ_ÀÎÀç°³¹ß¿ø" xfId="129"/>
    <cellStyle name="c0" xfId="130"/>
    <cellStyle name="cach" xfId="131"/>
    <cellStyle name="Calcul 2" xfId="1818"/>
    <cellStyle name="Calculation" xfId="132"/>
    <cellStyle name="CATV Total" xfId="133"/>
    <cellStyle name="Cellule liée 2" xfId="1819"/>
    <cellStyle name="Checksum" xfId="134"/>
    <cellStyle name="co" xfId="135"/>
    <cellStyle name="Collegamento ipertestuale visitato_Dati Mercato UBM adj" xfId="136"/>
    <cellStyle name="Collegamento ipertestuale_Dati Mercato UBM adj" xfId="137"/>
    <cellStyle name="Column Heading" xfId="138"/>
    <cellStyle name="Column Heading (No Wrap)" xfId="139"/>
    <cellStyle name="Column Heading_070123 Reporting Belgique 12 2006" xfId="140"/>
    <cellStyle name="Column label" xfId="141"/>
    <cellStyle name="Column label (left aligned)" xfId="142"/>
    <cellStyle name="Column label (no wrap)" xfId="143"/>
    <cellStyle name="Column label (not bold)" xfId="144"/>
    <cellStyle name="Column Total" xfId="145"/>
    <cellStyle name="Comma  - Style1" xfId="146"/>
    <cellStyle name="Comma  - Style2" xfId="147"/>
    <cellStyle name="Comma  - Style3" xfId="148"/>
    <cellStyle name="Comma  - Style4" xfId="149"/>
    <cellStyle name="Comma  - Style5" xfId="150"/>
    <cellStyle name="Comma  - Style6" xfId="151"/>
    <cellStyle name="Comma  - Style7" xfId="152"/>
    <cellStyle name="Comma  - Style8" xfId="153"/>
    <cellStyle name="Comma [1]" xfId="154"/>
    <cellStyle name="Comma [2]" xfId="155"/>
    <cellStyle name="Comma 0" xfId="156"/>
    <cellStyle name="Comma 0*" xfId="157"/>
    <cellStyle name="Comma 0_NPV analysis" xfId="158"/>
    <cellStyle name="Comma 2" xfId="159"/>
    <cellStyle name="Comma_Pricing Auchan V2 (2)" xfId="1820"/>
    <cellStyle name="Commentaire 2" xfId="1821"/>
    <cellStyle name="Comput text" xfId="160"/>
    <cellStyle name="comput text1" xfId="161"/>
    <cellStyle name="Copy Decimal 0" xfId="162"/>
    <cellStyle name="Copy Decimal 0,00" xfId="163"/>
    <cellStyle name="Copy Decimal 0_2010- Ypso Forecast" xfId="1822"/>
    <cellStyle name="Copy Percent 0" xfId="164"/>
    <cellStyle name="Copy Percent 0,00" xfId="165"/>
    <cellStyle name="Copy Percent 0_BP Board June 14 05 to Cinven" xfId="166"/>
    <cellStyle name="Cost" xfId="167"/>
    <cellStyle name="Cover Date" xfId="168"/>
    <cellStyle name="Cover Subtitle" xfId="169"/>
    <cellStyle name="Cover Title" xfId="170"/>
    <cellStyle name="Currency (2dp)" xfId="171"/>
    <cellStyle name="Currency [1]" xfId="172"/>
    <cellStyle name="Currency [2]" xfId="173"/>
    <cellStyle name="Currency 0" xfId="174"/>
    <cellStyle name="Currency 2" xfId="175"/>
    <cellStyle name="Currency Dollar" xfId="176"/>
    <cellStyle name="Currency Dollar (2dp)" xfId="177"/>
    <cellStyle name="Currency Dollar_2009 Ypso Budget" xfId="1823"/>
    <cellStyle name="Currency EUR" xfId="178"/>
    <cellStyle name="Currency EUR (2dp)" xfId="179"/>
    <cellStyle name="Currency EUR_2009 Ypso Budget" xfId="1824"/>
    <cellStyle name="Currency Euro" xfId="180"/>
    <cellStyle name="Currency Euro (2dp)" xfId="181"/>
    <cellStyle name="Currency Euro_2009 Ypso Budget" xfId="1825"/>
    <cellStyle name="Currency GBP" xfId="182"/>
    <cellStyle name="Currency GBP (2dp)" xfId="183"/>
    <cellStyle name="Currency GBP_2009 Ypso Budget" xfId="1826"/>
    <cellStyle name="Currency Pound" xfId="184"/>
    <cellStyle name="Currency Pound (2dp)" xfId="185"/>
    <cellStyle name="Currency Pound_2009 Ypso Budget" xfId="1827"/>
    <cellStyle name="Currency USD" xfId="186"/>
    <cellStyle name="Currency USD (2dp)" xfId="187"/>
    <cellStyle name="Currency USD_2009 Ypso Budget" xfId="1828"/>
    <cellStyle name="Currency_PL détaillé Coditel Lux 12 2006 V2" xfId="1829"/>
    <cellStyle name="Dash" xfId="188"/>
    <cellStyle name="Date" xfId="189"/>
    <cellStyle name="Date (Month)" xfId="190"/>
    <cellStyle name="Date (Year)" xfId="191"/>
    <cellStyle name="Date Aligned" xfId="192"/>
    <cellStyle name="Date_2009 Banks Reporting Ypso v4" xfId="1830"/>
    <cellStyle name="DCF_Millions" xfId="193"/>
    <cellStyle name="Decimal 0,0" xfId="194"/>
    <cellStyle name="Decimal 0,00" xfId="195"/>
    <cellStyle name="Decimal 0,0000" xfId="196"/>
    <cellStyle name="Dezimal [+line]" xfId="197"/>
    <cellStyle name="Dezimal [0]_Acquisition stats" xfId="198"/>
    <cellStyle name="Dezimal_Acquisition stats" xfId="199"/>
    <cellStyle name="Dotted Line" xfId="200"/>
    <cellStyle name="Double Accounting" xfId="201"/>
    <cellStyle name="Eingabe" xfId="202"/>
    <cellStyle name="Entrée 2" xfId="1831"/>
    <cellStyle name="entry box" xfId="203"/>
    <cellStyle name="Ergebnis" xfId="1832"/>
    <cellStyle name="Eric" xfId="204"/>
    <cellStyle name="Erklärender Text" xfId="1833"/>
    <cellStyle name="Estimate" xfId="205"/>
    <cellStyle name="Euro" xfId="206"/>
    <cellStyle name="Euro 2" xfId="1834"/>
    <cellStyle name="Euro_2010- Ypso Budget Operational Model v1EA" xfId="1835"/>
    <cellStyle name="EY%colcalc" xfId="207"/>
    <cellStyle name="EY%input" xfId="208"/>
    <cellStyle name="EY%rowcalc" xfId="209"/>
    <cellStyle name="EY0dp" xfId="210"/>
    <cellStyle name="EY1dp" xfId="211"/>
    <cellStyle name="EY2dp" xfId="212"/>
    <cellStyle name="EY3dp" xfId="213"/>
    <cellStyle name="EYColumnHeading" xfId="214"/>
    <cellStyle name="EYHeading1" xfId="215"/>
    <cellStyle name="EYheading2" xfId="216"/>
    <cellStyle name="EYheading3" xfId="217"/>
    <cellStyle name="EYnumber" xfId="218"/>
    <cellStyle name="EYSheetHeader1" xfId="219"/>
    <cellStyle name="EYtext" xfId="220"/>
    <cellStyle name="Ezres [0]_1998" xfId="221"/>
    <cellStyle name="Ezres_1998" xfId="222"/>
    <cellStyle name="FF_EURO" xfId="223"/>
    <cellStyle name="Followed Hyperlink" xfId="1836"/>
    <cellStyle name="Footer SBILogo1" xfId="224"/>
    <cellStyle name="Footer SBILogo2" xfId="225"/>
    <cellStyle name="Footnote" xfId="226"/>
    <cellStyle name="Footnote Reference" xfId="227"/>
    <cellStyle name="Footnote_010402 financing" xfId="228"/>
    <cellStyle name="Formula" xfId="229"/>
    <cellStyle name="Formule" xfId="230"/>
    <cellStyle name="Green" xfId="231"/>
    <cellStyle name="Grey" xfId="232"/>
    <cellStyle name="Group Headings" xfId="233"/>
    <cellStyle name="Gut" xfId="1837"/>
    <cellStyle name="h" xfId="234"/>
    <cellStyle name="H_Analysys - redflag review of Completel - 02-08-06" xfId="235"/>
    <cellStyle name="H0" xfId="236"/>
    <cellStyle name="H1" xfId="237"/>
    <cellStyle name="H2" xfId="238"/>
    <cellStyle name="H3" xfId="239"/>
    <cellStyle name="H4" xfId="240"/>
    <cellStyle name="Hard Percent" xfId="241"/>
    <cellStyle name="Header" xfId="242"/>
    <cellStyle name="Header Draft Stamp" xfId="243"/>
    <cellStyle name="Header_010402 financing" xfId="244"/>
    <cellStyle name="Header1" xfId="245"/>
    <cellStyle name="Header2" xfId="246"/>
    <cellStyle name="Header2 2" xfId="2330"/>
    <cellStyle name="Heading" xfId="247"/>
    <cellStyle name="Heading 1" xfId="248"/>
    <cellStyle name="Heading 1 Above" xfId="249"/>
    <cellStyle name="Heading 1_061201 - FINANCING CASES A" xfId="250"/>
    <cellStyle name="Heading 1+" xfId="251"/>
    <cellStyle name="Heading 2" xfId="252"/>
    <cellStyle name="Heading 2 Below" xfId="253"/>
    <cellStyle name="Heading 2_010402 financing" xfId="254"/>
    <cellStyle name="Heading 2+" xfId="255"/>
    <cellStyle name="Heading 3" xfId="256"/>
    <cellStyle name="Heading 3+" xfId="257"/>
    <cellStyle name="Heading 4" xfId="258"/>
    <cellStyle name="Heading I" xfId="259"/>
    <cellStyle name="Heading_Bid (2)" xfId="260"/>
    <cellStyle name="Heading1" xfId="261"/>
    <cellStyle name="Heading2" xfId="262"/>
    <cellStyle name="Heading3" xfId="263"/>
    <cellStyle name="Heading4" xfId="264"/>
    <cellStyle name="HeadingS" xfId="265"/>
    <cellStyle name="Headline1" xfId="266"/>
    <cellStyle name="Headline2" xfId="267"/>
    <cellStyle name="Headline3" xfId="268"/>
    <cellStyle name="Hidden Decimal 0,00" xfId="269"/>
    <cellStyle name="Hide" xfId="270"/>
    <cellStyle name="Highlight" xfId="271"/>
    <cellStyle name="Hyperlink" xfId="1838"/>
    <cellStyle name="import text" xfId="272"/>
    <cellStyle name="import text1" xfId="273"/>
    <cellStyle name="import text2" xfId="274"/>
    <cellStyle name="Indirect Reference" xfId="275"/>
    <cellStyle name="Input" xfId="276"/>
    <cellStyle name="Input (estimate)" xfId="277"/>
    <cellStyle name="Input [%]" xfId="278"/>
    <cellStyle name="Input [%0]" xfId="279"/>
    <cellStyle name="Input [%00]" xfId="280"/>
    <cellStyle name="Input [0]" xfId="281"/>
    <cellStyle name="Input [00]" xfId="282"/>
    <cellStyle name="Input [yellow]" xfId="283"/>
    <cellStyle name="Input calculation" xfId="284"/>
    <cellStyle name="Input data" xfId="285"/>
    <cellStyle name="Input data (FT)" xfId="286"/>
    <cellStyle name="Input data (us)" xfId="287"/>
    <cellStyle name="Input data_Xl0000004" xfId="1839"/>
    <cellStyle name="Input Decimal 0" xfId="288"/>
    <cellStyle name="Input Decimal 0,00" xfId="289"/>
    <cellStyle name="Input Decimal 0_2010- Ypso Forecast" xfId="1840"/>
    <cellStyle name="Input estimate" xfId="290"/>
    <cellStyle name="Input from Analysys" xfId="291"/>
    <cellStyle name="Input from CETI" xfId="292"/>
    <cellStyle name="Input Link" xfId="293"/>
    <cellStyle name="Input link (different workbook)" xfId="294"/>
    <cellStyle name="Input Link_070123 Reporting Belgique 12 2006" xfId="295"/>
    <cellStyle name="Input Normal" xfId="296"/>
    <cellStyle name="Input parameter" xfId="297"/>
    <cellStyle name="Input Percent" xfId="298"/>
    <cellStyle name="Input Percent 0" xfId="299"/>
    <cellStyle name="Input Percent 0,00" xfId="300"/>
    <cellStyle name="Input Percent 0_7.2.3. CAPEX" xfId="301"/>
    <cellStyle name="Input Percent_061201 - FINANCING CASES A" xfId="302"/>
    <cellStyle name="Input text" xfId="303"/>
    <cellStyle name="Input text1" xfId="304"/>
    <cellStyle name="Input text2" xfId="305"/>
    <cellStyle name="input value" xfId="306"/>
    <cellStyle name="Input_$cell" xfId="307"/>
    <cellStyle name="InputBlueFont" xfId="308"/>
    <cellStyle name="InputBlueFontLocked" xfId="309"/>
    <cellStyle name="InputCurrency" xfId="310"/>
    <cellStyle name="InputNormal" xfId="311"/>
    <cellStyle name="Insatisfaisant 2" xfId="1841"/>
    <cellStyle name="Joe" xfId="312"/>
    <cellStyle name="kopregel" xfId="313"/>
    <cellStyle name="KPMG Heading 1" xfId="314"/>
    <cellStyle name="KPMG Heading 2" xfId="315"/>
    <cellStyle name="KPMG Heading 3" xfId="316"/>
    <cellStyle name="KPMG Heading 4" xfId="317"/>
    <cellStyle name="KPMG Normal" xfId="318"/>
    <cellStyle name="KPMG Normal Text" xfId="319"/>
    <cellStyle name="Linked" xfId="320"/>
    <cellStyle name="Main Title" xfId="321"/>
    <cellStyle name="MARIE" xfId="322"/>
    <cellStyle name="MARIE 1" xfId="323"/>
    <cellStyle name="MARIE 2" xfId="324"/>
    <cellStyle name="MARIE 3" xfId="325"/>
    <cellStyle name="MARIE 4" xfId="326"/>
    <cellStyle name="MARIE_2009 Ypso Budget" xfId="1842"/>
    <cellStyle name="Migliaia (0)_Access Cost" xfId="327"/>
    <cellStyle name="Migliaia_Access Cost" xfId="328"/>
    <cellStyle name="Millares [0]_10 years budget" xfId="329"/>
    <cellStyle name="Millares_10 years budget" xfId="330"/>
    <cellStyle name="Milliers 2" xfId="1843"/>
    <cellStyle name="Milliers 3" xfId="1844"/>
    <cellStyle name="Milliers 4" xfId="1845"/>
    <cellStyle name="Milliers 5" xfId="1846"/>
    <cellStyle name="Millions" xfId="331"/>
    <cellStyle name="Mio" xfId="332"/>
    <cellStyle name="Mon?taire [0]_Hypothesis" xfId="333"/>
    <cellStyle name="Mon?taire_Hypothesis" xfId="334"/>
    <cellStyle name="Moneda [0]_10 years budget" xfId="335"/>
    <cellStyle name="Moneda_10 years budget" xfId="336"/>
    <cellStyle name="Monétaire 2" xfId="1847"/>
    <cellStyle name="MS_English" xfId="337"/>
    <cellStyle name="Multiple" xfId="338"/>
    <cellStyle name="Name" xfId="339"/>
    <cellStyle name="Neutral" xfId="1848"/>
    <cellStyle name="Neutre 2" xfId="1849"/>
    <cellStyle name="no" xfId="340"/>
    <cellStyle name="no dec" xfId="341"/>
    <cellStyle name="no_2010- Ypso Budget Operational Model v2" xfId="1850"/>
    <cellStyle name="NomsZone" xfId="342"/>
    <cellStyle name="Non défini" xfId="343"/>
    <cellStyle name="Nor}al_Sheet1 (2)" xfId="344"/>
    <cellStyle name="Normal" xfId="0" builtinId="0"/>
    <cellStyle name="Normal - Style1" xfId="345"/>
    <cellStyle name="Normal - Style1 2" xfId="1851"/>
    <cellStyle name="Normal 10" xfId="1852"/>
    <cellStyle name="Normal 11" xfId="1853"/>
    <cellStyle name="Normal 12" xfId="1854"/>
    <cellStyle name="Normal 13" xfId="1855"/>
    <cellStyle name="Normal 14" xfId="552"/>
    <cellStyle name="Normal 15" xfId="2327"/>
    <cellStyle name="Normal 16" xfId="2331"/>
    <cellStyle name="Normal 17" xfId="2332"/>
    <cellStyle name="Normal 18" xfId="2333"/>
    <cellStyle name="Normal 19" xfId="2334"/>
    <cellStyle name="Normal 2" xfId="346"/>
    <cellStyle name="Normal 20" xfId="2335"/>
    <cellStyle name="Normal 3" xfId="1856"/>
    <cellStyle name="Normal 37" xfId="1857"/>
    <cellStyle name="Normal 4" xfId="1858"/>
    <cellStyle name="Normal 5" xfId="1859"/>
    <cellStyle name="Normal 6" xfId="1860"/>
    <cellStyle name="Normal 7" xfId="1861"/>
    <cellStyle name="Normal 8" xfId="1862"/>
    <cellStyle name="Normal 9" xfId="1863"/>
    <cellStyle name="Normál_0212J" xfId="347"/>
    <cellStyle name="Normale_Access Cost" xfId="348"/>
    <cellStyle name="NormalGB" xfId="349"/>
    <cellStyle name="Normalny_Arkusz1" xfId="350"/>
    <cellStyle name="NOT" xfId="351"/>
    <cellStyle name="Note" xfId="352"/>
    <cellStyle name="Notes" xfId="353"/>
    <cellStyle name="Notiz" xfId="1864"/>
    <cellStyle name="Number" xfId="354"/>
    <cellStyle name="Number (2dp)" xfId="355"/>
    <cellStyle name="Number_Analysys - Completel synergies review - 09-08-06" xfId="356"/>
    <cellStyle name="Onedec" xfId="357"/>
    <cellStyle name="Ono" xfId="358"/>
    <cellStyle name="Output" xfId="359"/>
    <cellStyle name="Output ['000]" xfId="360"/>
    <cellStyle name="OUTPUT AMOUNTS" xfId="361"/>
    <cellStyle name="OUTPUT COLUMN HEADINGS" xfId="362"/>
    <cellStyle name="OUTPUT LINE ITEMS" xfId="363"/>
    <cellStyle name="OUTPUT REPORT HEADING" xfId="364"/>
    <cellStyle name="OUTPUT REPORT TITLE" xfId="365"/>
    <cellStyle name="output text" xfId="366"/>
    <cellStyle name="output text1" xfId="367"/>
    <cellStyle name="Output_Analysys - Completel synergies review - 09-08-06" xfId="368"/>
    <cellStyle name="p" xfId="369"/>
    <cellStyle name="p_2010- Ypso Budget Operational Model v2" xfId="1865"/>
    <cellStyle name="p_2010- Ypso Budget Operational Model v2_P&amp;L DivOp_Reforecast0410 vEP" xfId="1866"/>
    <cellStyle name="p_2010- Ypso Budget Operational Model v2_Xl0000004" xfId="1867"/>
    <cellStyle name="p_Altice 3 calcul inter�ts-2" xfId="1868"/>
    <cellStyle name="p_P&amp;L DivOp_Reforecast0410 vEP" xfId="1869"/>
    <cellStyle name="p_Reporting capex 2009-11" xfId="1870"/>
    <cellStyle name="p_Reporting capex 2009-11_Reporting capex 2010-04" xfId="1871"/>
    <cellStyle name="p_Reporting capex 2009-11_Reporting capex 2010-05" xfId="1872"/>
    <cellStyle name="p_Reporting capex 2009-11_Reporting capex 2010-12" xfId="1873"/>
    <cellStyle name="p_Reporting capex 2009-11_Reporting capex 2010-12 2" xfId="1874"/>
    <cellStyle name="p_Reporting capex 2009-11_Reporting capex 2010-12 vrai" xfId="1875"/>
    <cellStyle name="p_Reporting capex 2009-12" xfId="1876"/>
    <cellStyle name="p_Reporting capex 2009-12_Reporting capex 2010-04" xfId="1877"/>
    <cellStyle name="p_Reporting capex 2009-12_Reporting capex 2010-05" xfId="1878"/>
    <cellStyle name="p_Reporting capex 2009-12_Reporting capex 2010-12" xfId="1879"/>
    <cellStyle name="p_Reporting capex 2009-12_Reporting capex 2010-12 2" xfId="1880"/>
    <cellStyle name="p_Reporting capex 2009-12_Reporting capex 2010-12 vrai" xfId="1881"/>
    <cellStyle name="p_Reporting capex 2010-04" xfId="1882"/>
    <cellStyle name="p_Reporting capex 2010-05" xfId="1883"/>
    <cellStyle name="p_Reporting capex 2010-12" xfId="1884"/>
    <cellStyle name="p_Reporting capex 2010-12 2" xfId="1885"/>
    <cellStyle name="p_Reporting capex 2010-12 vrai" xfId="1886"/>
    <cellStyle name="p_Reporting Completel 0802  V4" xfId="1887"/>
    <cellStyle name="p_Reporting Completel 0802  V4_P&amp;L DivOp_Reforecast0410 vEP" xfId="1888"/>
    <cellStyle name="p_Reporting Investors Completel July 2008" xfId="1889"/>
    <cellStyle name="p_Reporting Investors Completel July 2008_P&amp;L DivOp_Reforecast0410 vEP" xfId="1890"/>
    <cellStyle name="p_Xl0000004" xfId="1891"/>
    <cellStyle name="p_Ypso Financial Budget" xfId="1892"/>
    <cellStyle name="p_Ypso Financial Budget_P&amp;L DivOp_Reforecast0410 vEP" xfId="1893"/>
    <cellStyle name="p_Ypso Financial Budget_Xl0000004" xfId="1894"/>
    <cellStyle name="Page Heading Large" xfId="370"/>
    <cellStyle name="Page Heading Small" xfId="371"/>
    <cellStyle name="Page Number" xfId="372"/>
    <cellStyle name="PB Table Heading" xfId="373"/>
    <cellStyle name="PB Table Highlight1" xfId="374"/>
    <cellStyle name="PB Table Highlight2" xfId="375"/>
    <cellStyle name="PB Table Highlight3" xfId="376"/>
    <cellStyle name="PB Table Standard Row" xfId="377"/>
    <cellStyle name="PB Table Subtotal Row" xfId="378"/>
    <cellStyle name="PB Table Total Row" xfId="379"/>
    <cellStyle name="pb_page_heading_LS" xfId="380"/>
    <cellStyle name="pe" xfId="381"/>
    <cellStyle name="Pénznem [0]_1998" xfId="382"/>
    <cellStyle name="Pénznem_1998" xfId="383"/>
    <cellStyle name="per" xfId="384"/>
    <cellStyle name="Percent [0]" xfId="385"/>
    <cellStyle name="Percent [1]" xfId="386"/>
    <cellStyle name="Percent [2]" xfId="387"/>
    <cellStyle name="Percent 0" xfId="388"/>
    <cellStyle name="Percent 0,00" xfId="389"/>
    <cellStyle name="Percent 0_7.2.3. CAPEX" xfId="390"/>
    <cellStyle name="Percent Hard" xfId="391"/>
    <cellStyle name="Percent0" xfId="392"/>
    <cellStyle name="Percent2" xfId="393"/>
    <cellStyle name="Percent2Margin" xfId="394"/>
    <cellStyle name="Percentage" xfId="395"/>
    <cellStyle name="Percentage (2dp)" xfId="396"/>
    <cellStyle name="Percentage_2009 Banks Reporting Ypso v4" xfId="1895"/>
    <cellStyle name="Percentuale_Dati Mercato UBM adj" xfId="397"/>
    <cellStyle name="Person 3" xfId="398"/>
    <cellStyle name="Personnalisé 2" xfId="399"/>
    <cellStyle name="Pound" xfId="400"/>
    <cellStyle name="Pound [1]" xfId="401"/>
    <cellStyle name="Pound [2]" xfId="402"/>
    <cellStyle name="Pound_Reporting Completel 0802  V4" xfId="1896"/>
    <cellStyle name="Pounds1" xfId="403"/>
    <cellStyle name="Pounds2" xfId="404"/>
    <cellStyle name="Pounds4" xfId="405"/>
    <cellStyle name="Pourcentage 2" xfId="406"/>
    <cellStyle name="Pourcentage 2 2" xfId="1897"/>
    <cellStyle name="Pourcentage 3" xfId="1898"/>
    <cellStyle name="Pourcentage 3 2" xfId="1899"/>
    <cellStyle name="Pourcentage 5" xfId="1900"/>
    <cellStyle name="Prefilled" xfId="407"/>
    <cellStyle name="Prozent +line" xfId="408"/>
    <cellStyle name="Prozent(+line)" xfId="409"/>
    <cellStyle name="Prozent_7.2.3. CAPEX" xfId="410"/>
    <cellStyle name="ptit" xfId="411"/>
    <cellStyle name="Quarterly" xfId="412"/>
    <cellStyle name="rat" xfId="413"/>
    <cellStyle name="rate" xfId="414"/>
    <cellStyle name="ratio" xfId="415"/>
    <cellStyle name="Red" xfId="416"/>
    <cellStyle name="Reference" xfId="417"/>
    <cellStyle name="Reference (O%)" xfId="418"/>
    <cellStyle name="Reference [00]" xfId="419"/>
    <cellStyle name="Reference_Reporting Completel 0802  V4" xfId="1901"/>
    <cellStyle name="Row and Column Total" xfId="420"/>
    <cellStyle name="Row Heading" xfId="421"/>
    <cellStyle name="Row Heading (No Wrap)" xfId="422"/>
    <cellStyle name="Row Heading_2010- Ypso Forecast" xfId="1902"/>
    <cellStyle name="Row label" xfId="423"/>
    <cellStyle name="Row label (indent)" xfId="424"/>
    <cellStyle name="Row Title 1" xfId="425"/>
    <cellStyle name="Row Title 3" xfId="426"/>
    <cellStyle name="Row Title 4 indent" xfId="427"/>
    <cellStyle name="Row Total" xfId="428"/>
    <cellStyle name="s" xfId="429"/>
    <cellStyle name="s_2010- Ypso Budget Operational Model v2" xfId="1903"/>
    <cellStyle name="s_2010- Ypso Budget Operational Model v2_Xl0000004" xfId="1904"/>
    <cellStyle name="s_2010- Ypso Forecast" xfId="1905"/>
    <cellStyle name="s_2010- Ypso Forecast_modifDivOp27102010" xfId="1906"/>
    <cellStyle name="s_Assumptions" xfId="430"/>
    <cellStyle name="s_Assumptions_2010- Ypso Budget Operational Model v2" xfId="1907"/>
    <cellStyle name="s_Assumptions_2010- Ypso Budget Operational Model v2_Xl0000004" xfId="1908"/>
    <cellStyle name="s_Assumptions_2010- Ypso Forecast" xfId="1909"/>
    <cellStyle name="s_Assumptions_2010- Ypso Forecast_modifDivOp27102010" xfId="1910"/>
    <cellStyle name="s_Assumptions_P&amp;L DivOp_Reforecast0410 vEP" xfId="1911"/>
    <cellStyle name="s_Assumptions_P&amp;L DivOp_Reforecast0410_27102010" xfId="1912"/>
    <cellStyle name="s_Assumptions_Reporting capex 2009-11" xfId="1913"/>
    <cellStyle name="s_Assumptions_Reporting capex 2009-12" xfId="1914"/>
    <cellStyle name="s_Assumptions_Reporting capex 2010-04" xfId="1915"/>
    <cellStyle name="s_Assumptions_Reporting capex 2010-05" xfId="1916"/>
    <cellStyle name="s_Assumptions_Reporting capex 2010-12" xfId="1917"/>
    <cellStyle name="s_Assumptions_Reporting capex 2010-12 2" xfId="1918"/>
    <cellStyle name="s_Assumptions_Reporting capex 2010-12 vrai" xfId="1919"/>
    <cellStyle name="s_Assumptions_Reporting Completel 0802  V4" xfId="1920"/>
    <cellStyle name="s_Assumptions_Reporting Completel 0802  V4_P&amp;L DivOp_Reforecast0410 vEP" xfId="1921"/>
    <cellStyle name="s_Assumptions_Reporting Investors Completel July 2008" xfId="1922"/>
    <cellStyle name="s_Assumptions_Xl0000004" xfId="1923"/>
    <cellStyle name="s_Assumptions_Ypso Financial Budget" xfId="1924"/>
    <cellStyle name="s_Assumptions_Ypso Financial Budget_Xl0000004" xfId="1925"/>
    <cellStyle name="s_B_S_Ratios _B" xfId="431"/>
    <cellStyle name="s_B_S_Ratios _B_2010- Ypso Budget Operational Model v2" xfId="1926"/>
    <cellStyle name="s_B_S_Ratios _B_2010- Ypso Budget Operational Model v2_Xl0000004" xfId="1927"/>
    <cellStyle name="s_B_S_Ratios _B_2010- Ypso Forecast" xfId="1928"/>
    <cellStyle name="s_B_S_Ratios _B_2010- Ypso Forecast_modifDivOp27102010" xfId="1929"/>
    <cellStyle name="s_B_S_Ratios _B_P&amp;L DivOp_Reforecast0410 vEP" xfId="1930"/>
    <cellStyle name="s_B_S_Ratios _B_P&amp;L DivOp_Reforecast0410_27102010" xfId="1931"/>
    <cellStyle name="s_B_S_Ratios _B_Reporting capex 2009-11" xfId="1932"/>
    <cellStyle name="s_B_S_Ratios _B_Reporting capex 2009-12" xfId="1933"/>
    <cellStyle name="s_B_S_Ratios _B_Reporting capex 2010-04" xfId="1934"/>
    <cellStyle name="s_B_S_Ratios _B_Reporting capex 2010-05" xfId="1935"/>
    <cellStyle name="s_B_S_Ratios _B_Reporting capex 2010-12" xfId="1936"/>
    <cellStyle name="s_B_S_Ratios _B_Reporting capex 2010-12 2" xfId="1937"/>
    <cellStyle name="s_B_S_Ratios _B_Reporting capex 2010-12 vrai" xfId="1938"/>
    <cellStyle name="s_B_S_Ratios _B_Reporting Completel 0802  V4" xfId="1939"/>
    <cellStyle name="s_B_S_Ratios _B_Reporting Completel 0802  V4_P&amp;L DivOp_Reforecast0410 vEP" xfId="1940"/>
    <cellStyle name="s_B_S_Ratios _B_Reporting Investors Completel July 2008" xfId="1941"/>
    <cellStyle name="s_B_S_Ratios _B_Xl0000004" xfId="1942"/>
    <cellStyle name="s_B_S_Ratios _B_Ypso Financial Budget" xfId="1943"/>
    <cellStyle name="s_B_S_Ratios _B_Ypso Financial Budget_Xl0000004" xfId="1944"/>
    <cellStyle name="s_B_S_Ratios_T" xfId="432"/>
    <cellStyle name="s_B_S_Ratios_T_2010- Ypso Budget Operational Model v2" xfId="1945"/>
    <cellStyle name="s_B_S_Ratios_T_2010- Ypso Budget Operational Model v2_Xl0000004" xfId="1946"/>
    <cellStyle name="s_B_S_Ratios_T_2010- Ypso Forecast" xfId="1947"/>
    <cellStyle name="s_B_S_Ratios_T_2010- Ypso Forecast_modifDivOp27102010" xfId="1948"/>
    <cellStyle name="s_B_S_Ratios_T_P&amp;L DivOp_Reforecast0410 vEP" xfId="1949"/>
    <cellStyle name="s_B_S_Ratios_T_P&amp;L DivOp_Reforecast0410_27102010" xfId="1950"/>
    <cellStyle name="s_B_S_Ratios_T_Reporting capex 2009-11" xfId="1951"/>
    <cellStyle name="s_B_S_Ratios_T_Reporting capex 2009-12" xfId="1952"/>
    <cellStyle name="s_B_S_Ratios_T_Reporting capex 2010-04" xfId="1953"/>
    <cellStyle name="s_B_S_Ratios_T_Reporting capex 2010-05" xfId="1954"/>
    <cellStyle name="s_B_S_Ratios_T_Reporting capex 2010-12" xfId="1955"/>
    <cellStyle name="s_B_S_Ratios_T_Reporting capex 2010-12 2" xfId="1956"/>
    <cellStyle name="s_B_S_Ratios_T_Reporting capex 2010-12 vrai" xfId="1957"/>
    <cellStyle name="s_B_S_Ratios_T_Reporting Completel 0802  V4" xfId="1958"/>
    <cellStyle name="s_B_S_Ratios_T_Reporting Completel 0802  V4_P&amp;L DivOp_Reforecast0410 vEP" xfId="1959"/>
    <cellStyle name="s_B_S_Ratios_T_Reporting Investors Completel July 2008" xfId="1960"/>
    <cellStyle name="s_B_S_Ratios_T_Xl0000004" xfId="1961"/>
    <cellStyle name="s_B_S_Ratios_T_Ypso Financial Budget" xfId="1962"/>
    <cellStyle name="s_B_S_Ratios_T_Ypso Financial Budget_Xl0000004" xfId="1963"/>
    <cellStyle name="s_DCFLBO Code" xfId="433"/>
    <cellStyle name="s_DCFLBO Code_1" xfId="434"/>
    <cellStyle name="s_DCFLBO Code_1_2010- Ypso Budget Operational Model v2" xfId="1964"/>
    <cellStyle name="s_DCFLBO Code_1_2010- Ypso Budget Operational Model v2_Xl0000004" xfId="1965"/>
    <cellStyle name="s_DCFLBO Code_1_2010- Ypso Forecast" xfId="1966"/>
    <cellStyle name="s_DCFLBO Code_1_2010- Ypso Forecast_modifDivOp27102010" xfId="1967"/>
    <cellStyle name="s_DCFLBO Code_1_P&amp;L DivOp_Reforecast0410 vEP" xfId="1968"/>
    <cellStyle name="s_DCFLBO Code_1_P&amp;L DivOp_Reforecast0410_27102010" xfId="1969"/>
    <cellStyle name="s_DCFLBO Code_1_Reporting capex 2009-11" xfId="1970"/>
    <cellStyle name="s_DCFLBO Code_1_Reporting capex 2009-12" xfId="1971"/>
    <cellStyle name="s_DCFLBO Code_1_Reporting capex 2010-04" xfId="1972"/>
    <cellStyle name="s_DCFLBO Code_1_Reporting capex 2010-05" xfId="1973"/>
    <cellStyle name="s_DCFLBO Code_1_Reporting capex 2010-12" xfId="1974"/>
    <cellStyle name="s_DCFLBO Code_1_Reporting capex 2010-12 2" xfId="1975"/>
    <cellStyle name="s_DCFLBO Code_1_Reporting capex 2010-12 vrai" xfId="1976"/>
    <cellStyle name="s_DCFLBO Code_1_Reporting Completel 0802  V4" xfId="1977"/>
    <cellStyle name="s_DCFLBO Code_1_Reporting Completel 0802  V4_P&amp;L DivOp_Reforecast0410 vEP" xfId="1978"/>
    <cellStyle name="s_DCFLBO Code_1_Reporting Investors Completel July 2008" xfId="1979"/>
    <cellStyle name="s_DCFLBO Code_1_Xl0000004" xfId="1980"/>
    <cellStyle name="s_DCFLBO Code_1_Ypso Financial Budget" xfId="1981"/>
    <cellStyle name="s_DCFLBO Code_1_Ypso Financial Budget_Xl0000004" xfId="1982"/>
    <cellStyle name="s_DCFLBO Code_2010- Ypso Budget Operational Model v2" xfId="1983"/>
    <cellStyle name="s_DCFLBO Code_2010- Ypso Forecast" xfId="1984"/>
    <cellStyle name="s_DCFLBO Code_2010- Ypso Forecast_modifDivOp27102010" xfId="1985"/>
    <cellStyle name="s_DCFLBO Code_P&amp;L DivOp_Reforecast0410 vEP" xfId="1986"/>
    <cellStyle name="s_DCFLBO Code_P&amp;L DivOp_Reforecast0410_27102010" xfId="1987"/>
    <cellStyle name="s_DCFLBO Code_Reporting capex 2009-11" xfId="1988"/>
    <cellStyle name="s_DCFLBO Code_Reporting capex 2009-12" xfId="1989"/>
    <cellStyle name="s_DCFLBO Code_Reporting capex 2010-04" xfId="1990"/>
    <cellStyle name="s_DCFLBO Code_Reporting capex 2010-05" xfId="1991"/>
    <cellStyle name="s_DCFLBO Code_Reporting capex 2010-12" xfId="1992"/>
    <cellStyle name="s_DCFLBO Code_Reporting capex 2010-12 2" xfId="1993"/>
    <cellStyle name="s_DCFLBO Code_Reporting capex 2010-12 vrai" xfId="1994"/>
    <cellStyle name="s_DCFLBO Code_Reporting Completel 0802  V4" xfId="1995"/>
    <cellStyle name="s_DCFLBO Code_Reporting Completel 0802  V4_P&amp;L DivOp_Reforecast0410 vEP" xfId="1996"/>
    <cellStyle name="s_DCFLBO Code_Reporting Investors Completel July 2008" xfId="1997"/>
    <cellStyle name="s_DCFLBO Code_Xl0000004" xfId="1998"/>
    <cellStyle name="s_DCFLBO Code_Ypso Financial Budget" xfId="1999"/>
    <cellStyle name="s_DCFLBO Code_Ypso Financial Budget_Xl0000004" xfId="2000"/>
    <cellStyle name="s_Dilution" xfId="435"/>
    <cellStyle name="s_Dilution_2010- Ypso Budget Operational Model v2" xfId="2001"/>
    <cellStyle name="s_Dilution_2010- Ypso Budget Operational Model v2_Xl0000004" xfId="2002"/>
    <cellStyle name="s_Dilution_2010- Ypso Forecast" xfId="2003"/>
    <cellStyle name="s_Dilution_2010- Ypso Forecast_modifDivOp27102010" xfId="2004"/>
    <cellStyle name="s_Dilution_P&amp;L DivOp_Reforecast0410 vEP" xfId="2005"/>
    <cellStyle name="s_Dilution_P&amp;L DivOp_Reforecast0410_27102010" xfId="2006"/>
    <cellStyle name="s_Dilution_Reporting capex 2009-11" xfId="2007"/>
    <cellStyle name="s_Dilution_Reporting capex 2009-12" xfId="2008"/>
    <cellStyle name="s_Dilution_Reporting capex 2010-04" xfId="2009"/>
    <cellStyle name="s_Dilution_Reporting capex 2010-05" xfId="2010"/>
    <cellStyle name="s_Dilution_Reporting capex 2010-12" xfId="2011"/>
    <cellStyle name="s_Dilution_Reporting capex 2010-12 2" xfId="2012"/>
    <cellStyle name="s_Dilution_Reporting capex 2010-12 vrai" xfId="2013"/>
    <cellStyle name="s_Dilution_Reporting Completel 0802  V4" xfId="2014"/>
    <cellStyle name="s_Dilution_Reporting Completel 0802  V4_P&amp;L DivOp_Reforecast0410 vEP" xfId="2015"/>
    <cellStyle name="s_Dilution_Reporting Investors Completel July 2008" xfId="2016"/>
    <cellStyle name="s_Dilution_Xl0000004" xfId="2017"/>
    <cellStyle name="s_Dilution_Ypso Financial Budget" xfId="2018"/>
    <cellStyle name="s_Dilution_Ypso Financial Budget_Xl0000004" xfId="2019"/>
    <cellStyle name="s_Financials_B" xfId="436"/>
    <cellStyle name="s_Financials_B_2010- Ypso Budget Operational Model v2" xfId="2020"/>
    <cellStyle name="s_Financials_B_2010- Ypso Budget Operational Model v2_Xl0000004" xfId="2021"/>
    <cellStyle name="s_Financials_B_2010- Ypso Forecast" xfId="2022"/>
    <cellStyle name="s_Financials_B_2010- Ypso Forecast_modifDivOp27102010" xfId="2023"/>
    <cellStyle name="s_Financials_B_P&amp;L DivOp_Reforecast0410 vEP" xfId="2024"/>
    <cellStyle name="s_Financials_B_P&amp;L DivOp_Reforecast0410_27102010" xfId="2025"/>
    <cellStyle name="s_Financials_B_Reporting capex 2009-11" xfId="2026"/>
    <cellStyle name="s_Financials_B_Reporting capex 2009-12" xfId="2027"/>
    <cellStyle name="s_Financials_B_Reporting capex 2010-04" xfId="2028"/>
    <cellStyle name="s_Financials_B_Reporting capex 2010-05" xfId="2029"/>
    <cellStyle name="s_Financials_B_Reporting capex 2010-12" xfId="2030"/>
    <cellStyle name="s_Financials_B_Reporting capex 2010-12 2" xfId="2031"/>
    <cellStyle name="s_Financials_B_Reporting capex 2010-12 vrai" xfId="2032"/>
    <cellStyle name="s_Financials_B_Reporting Completel 0802  V4" xfId="2033"/>
    <cellStyle name="s_Financials_B_Reporting Completel 0802  V4_P&amp;L DivOp_Reforecast0410 vEP" xfId="2034"/>
    <cellStyle name="s_Financials_B_Reporting Investors Completel July 2008" xfId="2035"/>
    <cellStyle name="s_Financials_B_Xl0000004" xfId="2036"/>
    <cellStyle name="s_Financials_B_Ypso Financial Budget" xfId="2037"/>
    <cellStyle name="s_Financials_B_Ypso Financial Budget_Xl0000004" xfId="2038"/>
    <cellStyle name="s_Financials_T" xfId="437"/>
    <cellStyle name="s_Financials_T_2010- Ypso Budget Operational Model v2" xfId="2039"/>
    <cellStyle name="s_Financials_T_2010- Ypso Budget Operational Model v2_Xl0000004" xfId="2040"/>
    <cellStyle name="s_Financials_T_2010- Ypso Forecast" xfId="2041"/>
    <cellStyle name="s_Financials_T_2010- Ypso Forecast_modifDivOp27102010" xfId="2042"/>
    <cellStyle name="s_Financials_T_P&amp;L DivOp_Reforecast0410 vEP" xfId="2043"/>
    <cellStyle name="s_Financials_T_P&amp;L DivOp_Reforecast0410_27102010" xfId="2044"/>
    <cellStyle name="s_Financials_T_Reporting capex 2009-11" xfId="2045"/>
    <cellStyle name="s_Financials_T_Reporting capex 2009-12" xfId="2046"/>
    <cellStyle name="s_Financials_T_Reporting capex 2010-04" xfId="2047"/>
    <cellStyle name="s_Financials_T_Reporting capex 2010-05" xfId="2048"/>
    <cellStyle name="s_Financials_T_Reporting capex 2010-12" xfId="2049"/>
    <cellStyle name="s_Financials_T_Reporting capex 2010-12 2" xfId="2050"/>
    <cellStyle name="s_Financials_T_Reporting capex 2010-12 vrai" xfId="2051"/>
    <cellStyle name="s_Financials_T_Reporting Completel 0802  V4" xfId="2052"/>
    <cellStyle name="s_Financials_T_Reporting Completel 0802  V4_P&amp;L DivOp_Reforecast0410 vEP" xfId="2053"/>
    <cellStyle name="s_Financials_T_Reporting Investors Completel July 2008" xfId="2054"/>
    <cellStyle name="s_Financials_T_Xl0000004" xfId="2055"/>
    <cellStyle name="s_Financials_T_Ypso Financial Budget" xfId="2056"/>
    <cellStyle name="s_Financials_T_Ypso Financial Budget_Xl0000004" xfId="2057"/>
    <cellStyle name="s_Grouse+Pelican" xfId="438"/>
    <cellStyle name="s_Grouse+Pelican_2010- Ypso Budget Operational Model v2" xfId="2058"/>
    <cellStyle name="s_Grouse+Pelican_2010- Ypso Budget Operational Model v2_P&amp;L DivOp_Reforecast0410 vEP" xfId="2059"/>
    <cellStyle name="s_Grouse+Pelican_P&amp;L DivOp_Reforecast0410 vEP" xfId="2060"/>
    <cellStyle name="s_Grouse+Pelican_Reporting capex 2009-11" xfId="2061"/>
    <cellStyle name="s_Grouse+Pelican_Reporting capex 2009-11_Reporting capex 2010-04" xfId="2062"/>
    <cellStyle name="s_Grouse+Pelican_Reporting capex 2009-11_Reporting capex 2010-05" xfId="2063"/>
    <cellStyle name="s_Grouse+Pelican_Reporting capex 2009-11_Reporting capex 2010-12" xfId="2064"/>
    <cellStyle name="s_Grouse+Pelican_Reporting capex 2009-11_Reporting capex 2010-12 2" xfId="2065"/>
    <cellStyle name="s_Grouse+Pelican_Reporting capex 2009-11_Reporting capex 2010-12 vrai" xfId="2066"/>
    <cellStyle name="s_Grouse+Pelican_Reporting capex 2009-12" xfId="2067"/>
    <cellStyle name="s_Grouse+Pelican_Reporting capex 2009-12_Reporting capex 2010-04" xfId="2068"/>
    <cellStyle name="s_Grouse+Pelican_Reporting capex 2009-12_Reporting capex 2010-05" xfId="2069"/>
    <cellStyle name="s_Grouse+Pelican_Reporting capex 2009-12_Reporting capex 2010-12" xfId="2070"/>
    <cellStyle name="s_Grouse+Pelican_Reporting capex 2009-12_Reporting capex 2010-12 2" xfId="2071"/>
    <cellStyle name="s_Grouse+Pelican_Reporting capex 2009-12_Reporting capex 2010-12 vrai" xfId="2072"/>
    <cellStyle name="s_Grouse+Pelican_Reporting capex 2010-04" xfId="2073"/>
    <cellStyle name="s_Grouse+Pelican_Reporting capex 2010-05" xfId="2074"/>
    <cellStyle name="s_Grouse+Pelican_Reporting capex 2010-12" xfId="2075"/>
    <cellStyle name="s_Grouse+Pelican_Reporting capex 2010-12 2" xfId="2076"/>
    <cellStyle name="s_Grouse+Pelican_Reporting capex 2010-12 vrai" xfId="2077"/>
    <cellStyle name="s_Grouse+Pelican_Xl0000004" xfId="2078"/>
    <cellStyle name="s_Grouse+Pelican_Ypso Financial Budget" xfId="2079"/>
    <cellStyle name="s_Grouse+Pelican_Ypso Financial Budget_P&amp;L DivOp_Reforecast0410 vEP" xfId="2080"/>
    <cellStyle name="s_Matrix_B" xfId="439"/>
    <cellStyle name="s_Matrix_B_2010- Ypso Budget Operational Model v2" xfId="2081"/>
    <cellStyle name="s_Matrix_B_2010- Ypso Budget Operational Model v2_Xl0000004" xfId="2082"/>
    <cellStyle name="s_Matrix_B_2010- Ypso Forecast" xfId="2083"/>
    <cellStyle name="s_Matrix_B_2010- Ypso Forecast_modifDivOp27102010" xfId="2084"/>
    <cellStyle name="s_Matrix_B_P&amp;L DivOp_Reforecast0410 vEP" xfId="2085"/>
    <cellStyle name="s_Matrix_B_P&amp;L DivOp_Reforecast0410_27102010" xfId="2086"/>
    <cellStyle name="s_Matrix_B_Reporting capex 2009-11" xfId="2087"/>
    <cellStyle name="s_Matrix_B_Reporting capex 2009-12" xfId="2088"/>
    <cellStyle name="s_Matrix_B_Reporting capex 2010-04" xfId="2089"/>
    <cellStyle name="s_Matrix_B_Reporting capex 2010-05" xfId="2090"/>
    <cellStyle name="s_Matrix_B_Reporting capex 2010-12" xfId="2091"/>
    <cellStyle name="s_Matrix_B_Reporting capex 2010-12 2" xfId="2092"/>
    <cellStyle name="s_Matrix_B_Reporting capex 2010-12 vrai" xfId="2093"/>
    <cellStyle name="s_Matrix_B_Reporting Completel 0802  V4" xfId="2094"/>
    <cellStyle name="s_Matrix_B_Reporting Completel 0802  V4_P&amp;L DivOp_Reforecast0410 vEP" xfId="2095"/>
    <cellStyle name="s_Matrix_B_Reporting Investors Completel July 2008" xfId="2096"/>
    <cellStyle name="s_Matrix_B_Xl0000004" xfId="2097"/>
    <cellStyle name="s_Matrix_B_Ypso Financial Budget" xfId="2098"/>
    <cellStyle name="s_Matrix_B_Ypso Financial Budget_Xl0000004" xfId="2099"/>
    <cellStyle name="s_Matrix_T" xfId="440"/>
    <cellStyle name="s_Matrix_T_2010- Ypso Budget Operational Model v2" xfId="2100"/>
    <cellStyle name="s_Matrix_T_2010- Ypso Budget Operational Model v2_Xl0000004" xfId="2101"/>
    <cellStyle name="s_Matrix_T_2010- Ypso Forecast" xfId="2102"/>
    <cellStyle name="s_Matrix_T_2010- Ypso Forecast_modifDivOp27102010" xfId="2103"/>
    <cellStyle name="s_Matrix_T_P&amp;L DivOp_Reforecast0410 vEP" xfId="2104"/>
    <cellStyle name="s_Matrix_T_P&amp;L DivOp_Reforecast0410_27102010" xfId="2105"/>
    <cellStyle name="s_Matrix_T_Reporting capex 2009-11" xfId="2106"/>
    <cellStyle name="s_Matrix_T_Reporting capex 2009-12" xfId="2107"/>
    <cellStyle name="s_Matrix_T_Reporting capex 2010-04" xfId="2108"/>
    <cellStyle name="s_Matrix_T_Reporting capex 2010-05" xfId="2109"/>
    <cellStyle name="s_Matrix_T_Reporting capex 2010-12" xfId="2110"/>
    <cellStyle name="s_Matrix_T_Reporting capex 2010-12 2" xfId="2111"/>
    <cellStyle name="s_Matrix_T_Reporting capex 2010-12 vrai" xfId="2112"/>
    <cellStyle name="s_Matrix_T_Reporting Completel 0802  V4" xfId="2113"/>
    <cellStyle name="s_Matrix_T_Reporting Completel 0802  V4_P&amp;L DivOp_Reforecast0410 vEP" xfId="2114"/>
    <cellStyle name="s_Matrix_T_Reporting Investors Completel July 2008" xfId="2115"/>
    <cellStyle name="s_Matrix_T_Xl0000004" xfId="2116"/>
    <cellStyle name="s_Matrix_T_Ypso Financial Budget" xfId="2117"/>
    <cellStyle name="s_Matrix_T_Ypso Financial Budget_Xl0000004" xfId="2118"/>
    <cellStyle name="s_Merger" xfId="441"/>
    <cellStyle name="s_Merger_2010- Ypso Budget Operational Model v2" xfId="2119"/>
    <cellStyle name="s_Merger_2010- Ypso Budget Operational Model v2_Xl0000004" xfId="2120"/>
    <cellStyle name="s_Merger_2010- Ypso Forecast" xfId="2121"/>
    <cellStyle name="s_Merger_2010- Ypso Forecast_modifDivOp27102010" xfId="2122"/>
    <cellStyle name="s_Merger_P&amp;L DivOp_Reforecast0410 vEP" xfId="2123"/>
    <cellStyle name="s_Merger_P&amp;L DivOp_Reforecast0410_27102010" xfId="2124"/>
    <cellStyle name="s_Merger_Reporting capex 2009-11" xfId="2125"/>
    <cellStyle name="s_Merger_Reporting capex 2009-12" xfId="2126"/>
    <cellStyle name="s_Merger_Reporting capex 2010-04" xfId="2127"/>
    <cellStyle name="s_Merger_Reporting capex 2010-05" xfId="2128"/>
    <cellStyle name="s_Merger_Reporting capex 2010-12" xfId="2129"/>
    <cellStyle name="s_Merger_Reporting capex 2010-12 2" xfId="2130"/>
    <cellStyle name="s_Merger_Reporting capex 2010-12 vrai" xfId="2131"/>
    <cellStyle name="s_Merger_Reporting Completel 0802  V4" xfId="2132"/>
    <cellStyle name="s_Merger_Reporting Completel 0802  V4_P&amp;L DivOp_Reforecast0410 vEP" xfId="2133"/>
    <cellStyle name="s_Merger_Reporting Investors Completel July 2008" xfId="2134"/>
    <cellStyle name="s_Merger_Xl0000004" xfId="2135"/>
    <cellStyle name="s_Merger_Ypso Financial Budget" xfId="2136"/>
    <cellStyle name="s_Merger_Ypso Financial Budget_Xl0000004" xfId="2137"/>
    <cellStyle name="s_model2" xfId="442"/>
    <cellStyle name="s_model2_2010- Ypso Budget Operational Model v2" xfId="2138"/>
    <cellStyle name="s_model2_2010- Ypso Budget Operational Model v2_Xl0000004" xfId="2139"/>
    <cellStyle name="s_model2_2010- Ypso Forecast" xfId="2140"/>
    <cellStyle name="s_model2_2010- Ypso Forecast_modifDivOp27102010" xfId="2141"/>
    <cellStyle name="s_model2_P&amp;L DivOp_Reforecast0410 vEP" xfId="2142"/>
    <cellStyle name="s_model2_P&amp;L DivOp_Reforecast0410_27102010" xfId="2143"/>
    <cellStyle name="s_model2_Reporting capex 2009-11" xfId="2144"/>
    <cellStyle name="s_model2_Reporting capex 2009-12" xfId="2145"/>
    <cellStyle name="s_model2_Reporting capex 2010-04" xfId="2146"/>
    <cellStyle name="s_model2_Reporting capex 2010-05" xfId="2147"/>
    <cellStyle name="s_model2_Reporting capex 2010-12" xfId="2148"/>
    <cellStyle name="s_model2_Reporting capex 2010-12 2" xfId="2149"/>
    <cellStyle name="s_model2_Reporting capex 2010-12 vrai" xfId="2150"/>
    <cellStyle name="s_model2_Reporting Completel 0802  V4" xfId="2151"/>
    <cellStyle name="s_model2_Reporting Completel 0802  V4_P&amp;L DivOp_Reforecast0410 vEP" xfId="2152"/>
    <cellStyle name="s_model2_Reporting Investors Completel July 2008" xfId="2153"/>
    <cellStyle name="s_model2_Xl0000004" xfId="2154"/>
    <cellStyle name="s_model2_Ypso Financial Budget" xfId="2155"/>
    <cellStyle name="s_model2_Ypso Financial Budget_Xl0000004" xfId="2156"/>
    <cellStyle name="s_P&amp;L DivOp_Reforecast0410 vEP" xfId="2157"/>
    <cellStyle name="s_P&amp;L DivOp_Reforecast0410_27102010" xfId="2158"/>
    <cellStyle name="s_P_L_Ratios" xfId="443"/>
    <cellStyle name="s_P_L_Ratios_2010- Ypso Budget Operational Model v2" xfId="2159"/>
    <cellStyle name="s_P_L_Ratios_2010- Ypso Budget Operational Model v2_Xl0000004" xfId="2160"/>
    <cellStyle name="s_P_L_Ratios_2010- Ypso Forecast" xfId="2161"/>
    <cellStyle name="s_P_L_Ratios_2010- Ypso Forecast_modifDivOp27102010" xfId="2162"/>
    <cellStyle name="s_P_L_Ratios_B" xfId="444"/>
    <cellStyle name="s_P_L_Ratios_B_2010- Ypso Budget Operational Model v2" xfId="2163"/>
    <cellStyle name="s_P_L_Ratios_B_2010- Ypso Budget Operational Model v2_Xl0000004" xfId="2164"/>
    <cellStyle name="s_P_L_Ratios_B_2010- Ypso Forecast" xfId="2165"/>
    <cellStyle name="s_P_L_Ratios_B_2010- Ypso Forecast_modifDivOp27102010" xfId="2166"/>
    <cellStyle name="s_P_L_Ratios_B_P&amp;L DivOp_Reforecast0410 vEP" xfId="2167"/>
    <cellStyle name="s_P_L_Ratios_B_P&amp;L DivOp_Reforecast0410_27102010" xfId="2168"/>
    <cellStyle name="s_P_L_Ratios_B_Reporting capex 2009-11" xfId="2169"/>
    <cellStyle name="s_P_L_Ratios_B_Reporting capex 2009-12" xfId="2170"/>
    <cellStyle name="s_P_L_Ratios_B_Reporting capex 2010-04" xfId="2171"/>
    <cellStyle name="s_P_L_Ratios_B_Reporting capex 2010-05" xfId="2172"/>
    <cellStyle name="s_P_L_Ratios_B_Reporting capex 2010-12" xfId="2173"/>
    <cellStyle name="s_P_L_Ratios_B_Reporting capex 2010-12 2" xfId="2174"/>
    <cellStyle name="s_P_L_Ratios_B_Reporting capex 2010-12 vrai" xfId="2175"/>
    <cellStyle name="s_P_L_Ratios_B_Reporting Completel 0802  V4" xfId="2176"/>
    <cellStyle name="s_P_L_Ratios_B_Reporting Completel 0802  V4_P&amp;L DivOp_Reforecast0410 vEP" xfId="2177"/>
    <cellStyle name="s_P_L_Ratios_B_Reporting Investors Completel July 2008" xfId="2178"/>
    <cellStyle name="s_P_L_Ratios_B_Xl0000004" xfId="2179"/>
    <cellStyle name="s_P_L_Ratios_B_Ypso Financial Budget" xfId="2180"/>
    <cellStyle name="s_P_L_Ratios_B_Ypso Financial Budget_Xl0000004" xfId="2181"/>
    <cellStyle name="s_P_L_Ratios_P&amp;L DivOp_Reforecast0410 vEP" xfId="2182"/>
    <cellStyle name="s_P_L_Ratios_P&amp;L DivOp_Reforecast0410_27102010" xfId="2183"/>
    <cellStyle name="s_P_L_Ratios_Reporting capex 2009-11" xfId="2184"/>
    <cellStyle name="s_P_L_Ratios_Reporting capex 2009-12" xfId="2185"/>
    <cellStyle name="s_P_L_Ratios_Reporting capex 2010-04" xfId="2186"/>
    <cellStyle name="s_P_L_Ratios_Reporting capex 2010-05" xfId="2187"/>
    <cellStyle name="s_P_L_Ratios_Reporting capex 2010-12" xfId="2188"/>
    <cellStyle name="s_P_L_Ratios_Reporting capex 2010-12 2" xfId="2189"/>
    <cellStyle name="s_P_L_Ratios_Reporting capex 2010-12 vrai" xfId="2190"/>
    <cellStyle name="s_P_L_Ratios_Reporting Completel 0802  V4" xfId="2191"/>
    <cellStyle name="s_P_L_Ratios_Reporting Completel 0802  V4_P&amp;L DivOp_Reforecast0410 vEP" xfId="2192"/>
    <cellStyle name="s_P_L_Ratios_Reporting Investors Completel July 2008" xfId="2193"/>
    <cellStyle name="s_P_L_Ratios_Xl0000004" xfId="2194"/>
    <cellStyle name="s_P_L_Ratios_Ypso Financial Budget" xfId="2195"/>
    <cellStyle name="s_P_L_Ratios_Ypso Financial Budget_Xl0000004" xfId="2196"/>
    <cellStyle name="s_Reporting capex 2009-11" xfId="2197"/>
    <cellStyle name="s_Reporting capex 2009-12" xfId="2198"/>
    <cellStyle name="s_Reporting capex 2010-04" xfId="2199"/>
    <cellStyle name="s_Reporting capex 2010-05" xfId="2200"/>
    <cellStyle name="s_Reporting capex 2010-12" xfId="2201"/>
    <cellStyle name="s_Reporting capex 2010-12 2" xfId="2202"/>
    <cellStyle name="s_Reporting capex 2010-12 vrai" xfId="2203"/>
    <cellStyle name="s_Reporting Completel 0802  V4" xfId="2204"/>
    <cellStyle name="s_Reporting Completel 0802  V4_P&amp;L DivOp_Reforecast0410 vEP" xfId="2205"/>
    <cellStyle name="s_Reporting Investors Completel July 2008" xfId="2206"/>
    <cellStyle name="s_S_By_S" xfId="445"/>
    <cellStyle name="s_S_By_S_2010- Ypso Budget Operational Model v2" xfId="2207"/>
    <cellStyle name="s_S_By_S_2010- Ypso Budget Operational Model v2_Xl0000004" xfId="2208"/>
    <cellStyle name="s_S_By_S_2010- Ypso Forecast" xfId="2209"/>
    <cellStyle name="s_S_By_S_2010- Ypso Forecast_modifDivOp27102010" xfId="2210"/>
    <cellStyle name="s_S_By_S_P&amp;L DivOp_Reforecast0410 vEP" xfId="2211"/>
    <cellStyle name="s_S_By_S_P&amp;L DivOp_Reforecast0410_27102010" xfId="2212"/>
    <cellStyle name="s_S_By_S_Reporting capex 2009-11" xfId="2213"/>
    <cellStyle name="s_S_By_S_Reporting capex 2009-12" xfId="2214"/>
    <cellStyle name="s_S_By_S_Reporting capex 2010-04" xfId="2215"/>
    <cellStyle name="s_S_By_S_Reporting capex 2010-05" xfId="2216"/>
    <cellStyle name="s_S_By_S_Reporting capex 2010-12" xfId="2217"/>
    <cellStyle name="s_S_By_S_Reporting capex 2010-12 2" xfId="2218"/>
    <cellStyle name="s_S_By_S_Reporting capex 2010-12 vrai" xfId="2219"/>
    <cellStyle name="s_S_By_S_Reporting Completel 0802  V4" xfId="2220"/>
    <cellStyle name="s_S_By_S_Reporting Completel 0802  V4_P&amp;L DivOp_Reforecast0410 vEP" xfId="2221"/>
    <cellStyle name="s_S_By_S_Reporting Investors Completel July 2008" xfId="2222"/>
    <cellStyle name="s_S_By_S_Xl0000004" xfId="2223"/>
    <cellStyle name="s_S_By_S_Ypso Financial Budget" xfId="2224"/>
    <cellStyle name="s_S_By_S_Ypso Financial Budget_Xl0000004" xfId="2225"/>
    <cellStyle name="s_Sheet5" xfId="446"/>
    <cellStyle name="s_Sheet5_2010- Ypso Budget Operational Model v2" xfId="2226"/>
    <cellStyle name="s_Sheet5_2010- Ypso Budget Operational Model v2_Xl0000004" xfId="2227"/>
    <cellStyle name="s_Sheet5_2010- Ypso Forecast" xfId="2228"/>
    <cellStyle name="s_Sheet5_2010- Ypso Forecast_modifDivOp27102010" xfId="2229"/>
    <cellStyle name="s_Sheet5_P&amp;L DivOp_Reforecast0410 vEP" xfId="2230"/>
    <cellStyle name="s_Sheet5_P&amp;L DivOp_Reforecast0410_27102010" xfId="2231"/>
    <cellStyle name="s_Sheet5_Reporting capex 2009-11" xfId="2232"/>
    <cellStyle name="s_Sheet5_Reporting capex 2009-12" xfId="2233"/>
    <cellStyle name="s_Sheet5_Reporting capex 2010-04" xfId="2234"/>
    <cellStyle name="s_Sheet5_Reporting capex 2010-05" xfId="2235"/>
    <cellStyle name="s_Sheet5_Reporting capex 2010-12" xfId="2236"/>
    <cellStyle name="s_Sheet5_Reporting capex 2010-12 2" xfId="2237"/>
    <cellStyle name="s_Sheet5_Reporting capex 2010-12 vrai" xfId="2238"/>
    <cellStyle name="s_Sheet5_Reporting Completel 0802  V4" xfId="2239"/>
    <cellStyle name="s_Sheet5_Reporting Completel 0802  V4_P&amp;L DivOp_Reforecast0410 vEP" xfId="2240"/>
    <cellStyle name="s_Sheet5_Reporting Investors Completel July 2008" xfId="2241"/>
    <cellStyle name="s_Sheet5_Xl0000004" xfId="2242"/>
    <cellStyle name="s_Sheet5_Ypso Financial Budget" xfId="2243"/>
    <cellStyle name="s_Sheet5_Ypso Financial Budget_Xl0000004" xfId="2244"/>
    <cellStyle name="s_Valuation " xfId="447"/>
    <cellStyle name="s_Valuation _2010- Ypso Budget Operational Model v2" xfId="2245"/>
    <cellStyle name="s_Valuation _2010- Ypso Budget Operational Model v2_Xl0000004" xfId="2246"/>
    <cellStyle name="s_Valuation _2010- Ypso Forecast" xfId="2247"/>
    <cellStyle name="s_Valuation _2010- Ypso Forecast_modifDivOp27102010" xfId="2248"/>
    <cellStyle name="s_Valuation _P&amp;L DivOp_Reforecast0410 vEP" xfId="2249"/>
    <cellStyle name="s_Valuation _P&amp;L DivOp_Reforecast0410_27102010" xfId="2250"/>
    <cellStyle name="s_Valuation _Reporting capex 2009-11" xfId="2251"/>
    <cellStyle name="s_Valuation _Reporting capex 2009-12" xfId="2252"/>
    <cellStyle name="s_Valuation _Reporting capex 2010-04" xfId="2253"/>
    <cellStyle name="s_Valuation _Reporting capex 2010-05" xfId="2254"/>
    <cellStyle name="s_Valuation _Reporting capex 2010-12" xfId="2255"/>
    <cellStyle name="s_Valuation _Reporting capex 2010-12 2" xfId="2256"/>
    <cellStyle name="s_Valuation _Reporting capex 2010-12 vrai" xfId="2257"/>
    <cellStyle name="s_Valuation _Reporting Completel 0802  V4" xfId="2258"/>
    <cellStyle name="s_Valuation _Reporting Completel 0802  V4_P&amp;L DivOp_Reforecast0410 vEP" xfId="2259"/>
    <cellStyle name="s_Valuation _Reporting Investors Completel July 2008" xfId="2260"/>
    <cellStyle name="s_Valuation _Xl0000004" xfId="2261"/>
    <cellStyle name="s_Valuation _Ypso Financial Budget" xfId="2262"/>
    <cellStyle name="s_Valuation _Ypso Financial Budget_Xl0000004" xfId="2263"/>
    <cellStyle name="s_Xl0000004" xfId="2264"/>
    <cellStyle name="s_Ypso Financial Budget" xfId="2265"/>
    <cellStyle name="s_Ypso Financial Budget_Xl0000004" xfId="2266"/>
    <cellStyle name="Salomon Logo" xfId="448"/>
    <cellStyle name="SAPBEXHLevel1" xfId="449"/>
    <cellStyle name="SAPBEXstdData" xfId="450"/>
    <cellStyle name="Satisfaisant 2" xfId="2267"/>
    <cellStyle name="Schlecht" xfId="2268"/>
    <cellStyle name="ScotchRule" xfId="451"/>
    <cellStyle name="Section Number" xfId="452"/>
    <cellStyle name="Section Title" xfId="453"/>
    <cellStyle name="sensibilit?" xfId="454"/>
    <cellStyle name="sensibilité" xfId="455"/>
    <cellStyle name="Shaded" xfId="456"/>
    <cellStyle name="Shading" xfId="457"/>
    <cellStyle name="Sheet Heading" xfId="458"/>
    <cellStyle name="Single Accounting" xfId="459"/>
    <cellStyle name="Small Cost" xfId="460"/>
    <cellStyle name="Small Currency" xfId="461"/>
    <cellStyle name="Small Number" xfId="462"/>
    <cellStyle name="Small Percentage" xfId="463"/>
    <cellStyle name="Sortie 2" xfId="2269"/>
    <cellStyle name="Standaard_PL détaillé Coditel Bel 09 2007" xfId="464"/>
    <cellStyle name="Standard_7.2.3. CAPEX" xfId="465"/>
    <cellStyle name="STYL0 - Stile1" xfId="466"/>
    <cellStyle name="STYL1 - Stile2" xfId="467"/>
    <cellStyle name="STYL2 - Stile3" xfId="468"/>
    <cellStyle name="STYL3 - Stile4" xfId="469"/>
    <cellStyle name="STYL4 - Stile5" xfId="470"/>
    <cellStyle name="STYL5 - Stile6" xfId="471"/>
    <cellStyle name="STYL6 - Stile7" xfId="472"/>
    <cellStyle name="STYL7 - Stile8" xfId="473"/>
    <cellStyle name="Style 1" xfId="474"/>
    <cellStyle name="Style 10" xfId="2270"/>
    <cellStyle name="Style 11" xfId="2271"/>
    <cellStyle name="Style 12" xfId="2272"/>
    <cellStyle name="Style 13" xfId="2273"/>
    <cellStyle name="Style 14" xfId="2274"/>
    <cellStyle name="Style 15" xfId="2275"/>
    <cellStyle name="Style 16" xfId="2276"/>
    <cellStyle name="Style 17" xfId="2277"/>
    <cellStyle name="Style 2" xfId="475"/>
    <cellStyle name="Style 3" xfId="476"/>
    <cellStyle name="Style 4" xfId="477"/>
    <cellStyle name="Style 5" xfId="478"/>
    <cellStyle name="Style 6" xfId="479"/>
    <cellStyle name="Style 7" xfId="480"/>
    <cellStyle name="Style 8" xfId="481"/>
    <cellStyle name="Style 9" xfId="482"/>
    <cellStyle name="Subtitle" xfId="483"/>
    <cellStyle name="Subtotal" xfId="484"/>
    <cellStyle name="Sub-total row" xfId="485"/>
    <cellStyle name="Subtotal_Reporting Completel 0802  V4" xfId="2278"/>
    <cellStyle name="Sum" xfId="486"/>
    <cellStyle name="Summe" xfId="487"/>
    <cellStyle name="Százalék_Opex assumptions by the banks" xfId="488"/>
    <cellStyle name="t" xfId="489"/>
    <cellStyle name="t_2010- Ypso Forecast" xfId="2279"/>
    <cellStyle name="t_2010- Ypso Forecast_modifDivOp27102010" xfId="2280"/>
    <cellStyle name="t_2010- Ypso Forecast_P&amp;L DivOp_Reforecast0410 vEP" xfId="2281"/>
    <cellStyle name="t_Manager" xfId="490"/>
    <cellStyle name="t_Manager_2010- Ypso Forecast" xfId="2282"/>
    <cellStyle name="t_Manager_2010- Ypso Forecast_modifDivOp27102010" xfId="2283"/>
    <cellStyle name="t_Manager_2010- Ypso Forecast_P&amp;L DivOp_Reforecast0410 vEP" xfId="2284"/>
    <cellStyle name="t_Manager_P&amp;L DivOp_Reforecast0410_27102010" xfId="2285"/>
    <cellStyle name="t_Manager_Reporting Completel 0802  V4" xfId="2286"/>
    <cellStyle name="t_Manager_Reporting Investors Completel July 2008" xfId="2287"/>
    <cellStyle name="t_Manager_Reporting Investors Completel July 2008_P&amp;L DivOp_Reforecast0410 vEP" xfId="2288"/>
    <cellStyle name="t_Manager_Xl0000004" xfId="2289"/>
    <cellStyle name="t_Manager_Ypso Financial Budget" xfId="2290"/>
    <cellStyle name="t_Manager_Ypso Financial Budget_P&amp;L DivOp_Reforecast0410 vEP" xfId="2291"/>
    <cellStyle name="t_Manager_Ypso Financial Budget_Xl0000004" xfId="2292"/>
    <cellStyle name="t_P&amp;L DivOp_Reforecast0410_27102010" xfId="2293"/>
    <cellStyle name="t_Reporting Completel 0802  V4" xfId="2294"/>
    <cellStyle name="t_Reporting Investors Completel July 2008" xfId="2295"/>
    <cellStyle name="t_Reporting Investors Completel July 2008_P&amp;L DivOp_Reforecast0410 vEP" xfId="2296"/>
    <cellStyle name="t_Xl0000004" xfId="2297"/>
    <cellStyle name="t_Ypso Financial Budget" xfId="2298"/>
    <cellStyle name="t_Ypso Financial Budget_P&amp;L DivOp_Reforecast0410 vEP" xfId="2299"/>
    <cellStyle name="t_Ypso Financial Budget_Xl0000004" xfId="2300"/>
    <cellStyle name="Tab" xfId="491"/>
    <cellStyle name="Table Col Head" xfId="492"/>
    <cellStyle name="Table finish row" xfId="493"/>
    <cellStyle name="Table Head" xfId="494"/>
    <cellStyle name="Table Head Aligned" xfId="495"/>
    <cellStyle name="Table Head Blue" xfId="496"/>
    <cellStyle name="Table Head Green" xfId="497"/>
    <cellStyle name="Table Head_010402 financing" xfId="498"/>
    <cellStyle name="Table Heading" xfId="499"/>
    <cellStyle name="Table shading" xfId="500"/>
    <cellStyle name="Table Source" xfId="501"/>
    <cellStyle name="Table Sub Head" xfId="502"/>
    <cellStyle name="Table Text" xfId="503"/>
    <cellStyle name="Table Title" xfId="504"/>
    <cellStyle name="Table unfinish row" xfId="505"/>
    <cellStyle name="Table Units" xfId="506"/>
    <cellStyle name="Table unshading" xfId="507"/>
    <cellStyle name="Table_Header" xfId="508"/>
    <cellStyle name="Tariff" xfId="509"/>
    <cellStyle name="Text" xfId="510"/>
    <cellStyle name="Text 1" xfId="511"/>
    <cellStyle name="Text 2" xfId="512"/>
    <cellStyle name="Text Head 1" xfId="513"/>
    <cellStyle name="Text Head 2" xfId="514"/>
    <cellStyle name="Text Indent 1" xfId="515"/>
    <cellStyle name="Text Indent 2" xfId="516"/>
    <cellStyle name="Text_Analysys - Completel synergies review - 09-08-06" xfId="517"/>
    <cellStyle name="Texte explicatif 2" xfId="2301"/>
    <cellStyle name="Time Series" xfId="518"/>
    <cellStyle name="Times 10" xfId="519"/>
    <cellStyle name="Times 12" xfId="520"/>
    <cellStyle name="Title" xfId="521"/>
    <cellStyle name="Title Heading" xfId="522"/>
    <cellStyle name="Title_2010- Ypso Forecast" xfId="2302"/>
    <cellStyle name="Titles" xfId="523"/>
    <cellStyle name="Titre 2" xfId="2303"/>
    <cellStyle name="Titre 1 2" xfId="2304"/>
    <cellStyle name="Titre 2 2" xfId="2305"/>
    <cellStyle name="Titre 3 2" xfId="2306"/>
    <cellStyle name="Titre 4 2" xfId="2307"/>
    <cellStyle name="TOC 1" xfId="524"/>
    <cellStyle name="TOC 2" xfId="525"/>
    <cellStyle name="Top_Double_Bottom" xfId="526"/>
    <cellStyle name="Total 2" xfId="2308"/>
    <cellStyle name="Total row" xfId="527"/>
    <cellStyle name="u" xfId="528"/>
    <cellStyle name="u_2010- Ypso Forecast" xfId="2309"/>
    <cellStyle name="u_2010- Ypso Forecast_modifDivOp27102010" xfId="2310"/>
    <cellStyle name="u_2010- Ypso Forecast_P&amp;L DivOp_Reforecast0410 vEP" xfId="2311"/>
    <cellStyle name="u_P&amp;L DivOp_Reforecast0410_27102010" xfId="2312"/>
    <cellStyle name="u_Ypso Financial Budget" xfId="2313"/>
    <cellStyle name="u_Ypso Financial Budget_P&amp;L DivOp_Reforecast0410 vEP" xfId="2314"/>
    <cellStyle name="u_Ypso Financial Budget_Xl0000004" xfId="2315"/>
    <cellStyle name="Überschrift" xfId="2316"/>
    <cellStyle name="Überschrift 1" xfId="2317"/>
    <cellStyle name="Überschrift 2" xfId="2318"/>
    <cellStyle name="Überschrift 3" xfId="2319"/>
    <cellStyle name="Überschrift 4" xfId="2320"/>
    <cellStyle name="Underline_Single" xfId="529"/>
    <cellStyle name="Unhighlight" xfId="530"/>
    <cellStyle name="Untotal row" xfId="531"/>
    <cellStyle name="Valuta (0)_Access Cost" xfId="532"/>
    <cellStyle name="Valuta_Access Cost" xfId="533"/>
    <cellStyle name="Vérification 2" xfId="2321"/>
    <cellStyle name="Verknüpfte Zelle" xfId="2322"/>
    <cellStyle name="Version Number" xfId="534"/>
    <cellStyle name="Währung [0]_Acquisition stats" xfId="535"/>
    <cellStyle name="Währung_Acquisition stats" xfId="536"/>
    <cellStyle name="Warnender Text" xfId="2323"/>
    <cellStyle name="Warning" xfId="537"/>
    <cellStyle name="web_ norma" xfId="538"/>
    <cellStyle name="WP Header" xfId="539"/>
    <cellStyle name="Year" xfId="540"/>
    <cellStyle name="Years" xfId="541"/>
    <cellStyle name="Yen" xfId="542"/>
    <cellStyle name="Zelle überprüfen" xfId="2324"/>
    <cellStyle name="콤마 [0]_envelope_hz_03" xfId="545"/>
    <cellStyle name="콤마_envelope_hz_03" xfId="546"/>
    <cellStyle name="통화 [0]_envelope_hz_03" xfId="547"/>
    <cellStyle name="통화_envelope_hz_03" xfId="548"/>
    <cellStyle name="표준_Market shares model_15-02-02 v21-1" xfId="549"/>
    <cellStyle name="千位[0]_laroux" xfId="543"/>
    <cellStyle name="千位_laroux" xfId="544"/>
    <cellStyle name="千分位[0]_laroux" xfId="2325"/>
    <cellStyle name="千分位_laroux" xfId="2326"/>
    <cellStyle name="常规_1585520030326011detail" xfId="550"/>
    <cellStyle name="普通_laroux" xfId="5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117" Type="http://schemas.openxmlformats.org/officeDocument/2006/relationships/externalLink" Target="externalLinks/externalLink114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externalLink" Target="externalLinks/externalLink109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123" Type="http://schemas.openxmlformats.org/officeDocument/2006/relationships/externalLink" Target="externalLinks/externalLink120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113" Type="http://schemas.openxmlformats.org/officeDocument/2006/relationships/externalLink" Target="externalLinks/externalLink110.xml"/><Relationship Id="rId118" Type="http://schemas.openxmlformats.org/officeDocument/2006/relationships/externalLink" Target="externalLinks/externalLink115.xml"/><Relationship Id="rId126" Type="http://schemas.openxmlformats.org/officeDocument/2006/relationships/sharedStrings" Target="sharedString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121" Type="http://schemas.openxmlformats.org/officeDocument/2006/relationships/externalLink" Target="externalLinks/externalLink11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116" Type="http://schemas.openxmlformats.org/officeDocument/2006/relationships/externalLink" Target="externalLinks/externalLink113.xml"/><Relationship Id="rId124" Type="http://schemas.openxmlformats.org/officeDocument/2006/relationships/theme" Target="theme/theme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11" Type="http://schemas.openxmlformats.org/officeDocument/2006/relationships/externalLink" Target="externalLinks/externalLink10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14" Type="http://schemas.openxmlformats.org/officeDocument/2006/relationships/externalLink" Target="externalLinks/externalLink111.xml"/><Relationship Id="rId119" Type="http://schemas.openxmlformats.org/officeDocument/2006/relationships/externalLink" Target="externalLinks/externalLink116.xml"/><Relationship Id="rId127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122" Type="http://schemas.openxmlformats.org/officeDocument/2006/relationships/externalLink" Target="externalLinks/externalLink119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externalLink" Target="externalLinks/externalLink10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120" Type="http://schemas.openxmlformats.org/officeDocument/2006/relationships/externalLink" Target="externalLinks/externalLink117.xml"/><Relationship Id="rId125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externalLink" Target="externalLinks/externalLink107.xml"/><Relationship Id="rId115" Type="http://schemas.openxmlformats.org/officeDocument/2006/relationships/externalLink" Target="externalLinks/externalLink112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eqt04\TELECOM\EXCEL\ALT\ENERGISp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2.%20Projets\2.%20ALTICE%20II\D.%20Budget\4.%20RECAP\Reviewed%20Agreed%20BP%20RECAP%20YPS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eqt04\TELECOM\EXCEL\FIXED\BT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VELOTJ\Local%20Settings\Temporary%20Internet%20Files\OLK4A\CAPEX%20format%20YPSO%20032006%20valeurs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therine\FINANCING\NEW%20BANK%20FACILITY%202001\OUT%20TO%20THE%20BANKS\WINWORD\PRESENTA\TELECOMS\PROJECTS\E9\VALUATIO\DCF\MOBILE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reeserve\FreeServe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corpfin\EMPLOYEE\HIBOU\PROJECTS\Catherine\Models\Template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pfs009\shared\cfs\Acquisition%20Finance\AnRan\2004\AMSTERDAM\MODELS\Amsterdam%20model%2029.9.04v2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OTTA_SRV\Infoteam\IOL%20BP\Profitability\Cost%20Allocation%20(3.1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rpfin\PROJECTS\Maserati\Valuation\BPLAN_VAL_jan14_97-adj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leauDeBordR&#233;cup&#233;r&#233;\INDICE%20ET%20REMISES\Indice%20de%20prix\1.%20COMMANDES\3.%20BASE%20DES%20CDES\Bases%20Brutes\K.%20Novembre\NORTNOV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eqt08\TELECOM\EXCEL\ALT\ENERGISpn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NaeyerW\Local%20Settings\Temporary%20Internet%20Files\OLK2F\reporting%20belgique%20juin\PL%20d&#233;taill&#233;%20belgique%2006%202005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2009\Mod&#232;le%20Complet\Ypso%20Reforecast%202008%20v136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ctive\Eriks\Model\model%2018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POTESIS%20FINANCIERA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EXANDRE\YPSO\2008%20Q1\LIASSE\G&#233;n&#233;rateur\2005\Liasses\Param&#233;trage\Liasses%20excel\liasse%20IFRS%202005%20APE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industry\TELECOM\Novaxess\Benchmark\Bchmrked%20Cies%20-%20Xls%20Models\QSC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ercury\mercmod3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ditel-09\Home%20Directories\TEMP\p.lotus.data\Documents%20and%20Settings\hockmach\Local%20Settings\Temporary%20Internet%20Files\OLK2\Altice%20no%20Telephony%20(Newcourt%20amended)29502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rsonnel\Documents\Forecast\0710\0709\Opex%20Forecast%20-%20Sept%20with%20Actuals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ication%20financi&#232;re/Equities/Financial%20Datas/Combined%20Financial%20Data_2014_05_0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pfs009\shared\cfs\Acquisition%20Finance\DaLim\Templates\Model\00_08_16b%20LBO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ication%20financi&#232;re/Loans/Quaterly%20reports/2013/Q1%202013/Ypso%20Q1%202013%20Banks%20Repor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therine\FINANCING\NEW%20BANK%20FACILITY%202001\OUT%20TO%20THE%20BANKS\WINWORD\PRESENTA\TELECOMS\PROJECTS\E9\VALUATIO\DCF\AUDI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01_MTF_BJ02\68.%20BGN2%2001\model\Model%20Bird%20master%2022Sept05%20-%20Mgt%20cas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eqt08\TELECOM\EXCEL\FIXED\P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TURE%202009-02\GE\Capex\BUDGET%202009\Mod&#232;le%20Complet\Reforecast%202008%20Bel%20+%20Lu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~1\lina\LOCALS~1\Temp\Documents%20and%20Settings\hockmach\Local%20Settings\Temporary%20Internet%20Files\OLK2\Altice%20no%20Telephony%20(Newcourt%20amended)295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ockmach\Local%20Settings\Temporary%20Internet%20Files\OLK2\Altice%20no%20Telephony%20(Newcourt%20amended)295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amienmartin\My%20Documents\Planning%20Archiv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TURE%202009-02\GE\Capex\Documents%20and%20Settings\gernoult\Local%20Settings\Temporary%20Internet%20Files\OLKA9\Documents%20and%20Settings\damienmartin\My%20Documents\Planning%20Archiv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eqt04\TELECOM\EXCEL\FIXED\KPN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emp\Altice%20Banks%20%20Investors%20Case%20Quarterly%2017%2012%2020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401_MTF_BJ02\68.%20BGN2%2001\model\Model%20Bird%20master%2022Sept05%20-%20Mgt%20cas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hockmach\Local%20Settings\Temporary%20Internet%20Files\OLK2\Altice%20no%20Telephony%20(Newcourt%20amended)295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01_MTF_BJ02\68.%20BGN2%2001\model\Model%20Bird%20master%2022Sept05%20-%20Mgt%20cas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A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A%20&amp;%20TELECOM\Silvia\Fastweb\Update%20May%2006\Spreadsheets\LBO%20Model%2013-12-05%20no%20iterati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RIOM\clients%20Atriom\Ypso\2008%20Q1\Covenants\EBITDA%20cd\Liasses\V3\200803%20BE%20CODITELB%20-%20liasse%20conso%208Q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6BTA\Desktop\M5K\42%20-%20Modelling\Op%20Noos%2004%20-%20In%20progressV3bisL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\M&amp;A_AB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_paris\Commun_DAF\WINDOWS\TEMP\ann&#233;e2002\vero%20perso%20depenses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2.%20Projets\3.%20YPSO%20ENO%20UPCNOOS\B.%20Dette\Syndication\Current%20trading\Deals\Portfolio\Sovitec\Deal\Closing\Funds%20flows\Funds_Flow_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PHIE\projects\Completel%20New\Models\BP%20Feb01\At%20Company\industry\TELECOM\Ono\Model%20Jan%2001\ONO%20BP%20-%20Jan%202001%20-%20memo_no_mk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TURE%202009-02\GE\Capex\CLOTURE%202008-07\GE\Capex\Reporting%20Capex%2007-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rick%20Drahi\Local%20Settings\Temporary%20Internet%20Files\OLKBEE\040215%20A1cd%20received%2015%2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M\altice%20one\145%20m%20EUR%20refinancing%203%20may%202004\A1%20conso%20refinancing%20banks%2020%2005%202004%20including%20cash%20flow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ukic.EV\Local%20Settings\Temporary%20Internet%20Files\OLK160\Budget%20Interets%20financiers%202006F&amp;2007%20WITH%20BP%201909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l%20Users\Documents\WIM\budget%202004\lux\040210%20wdn%20budget%20LUX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HB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industry\TELECOM\CELLULAR\COMPS\ASIA03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yfic01\d.a.f\BUDGET%202009\Bel%20+%20Lux\Reforecast%202008%20Bel%20+%20Lux%20wim%20%202%2011%202008%20(Capex%20Revues)%20(4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SEIL\ABRIAL%20Kevin\Pegasus\Pegasus_DCF_Draft%20Version%20V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M\Reporting%20monthly\9%20september\september%20lux\p.lotus.data\Mes%20documents\RCF\PlanNewco\NEWCO3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w\WINE_W3E2002\IBD\Model\Merlot\Model%2010.12.2002\Format%20PC%20v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herine\FINANCING\NEW%20BANK%20FACILITY%202001\OUT%20TO%20THE%20BANKS\Piermario\jazzBP21-4-9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herine\FINANCING\NEW%20BANK%20FACILITY%202001\OUT%20TO%20THE%20BANKS\WINWORD\PRESENTA\TELECOMS\PROJECTS\E9\VALUATIO\DCF\AUDI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Projects\Mannesmann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01_Media_Telecom\04.%20Transactions\Calypso\Recap\Model\BNP%20Paribas\02.%20used%20for%20FC1\Master\Recap%20Master%2020100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sheet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ditel-09\Home%20Directories\TEMP\p.lotus.data\Mes%20documents\RCF\PlanNewco\NEWCO3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tice\Pablo\Business%20Plan\COMPLETEL%20BP%20AGREED%20BASE%20CASE%20BACKUP%2018%2009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lina\LOCALS~1\Temp\Documents%20and%20Settings\hockmach\Local%20Settings\Temporary%20Internet%20Files\OLK2\Altice%20no%20Telephony%20(Newcourt%20amended)295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01_MTF_Tango\16.%20NGW\05.%20Model\NGW_0702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A%20&amp;%20TELECOM\Silvia\Fastweb\Update%20May%2006\Spreadsheets\Multiples%20and%20SPP\Pres%20Fastweb%20Multiples%20Data%20Base_updat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tice\Pablo\Business%20Plan\Pablo%20BP%20draft%2008%2010%202007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progra~1.$config.notes.data\Current%20Deals\Chiquita\chiquita%20LBO%201-24H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rick%20Drahi\Local%20Settings\Temporary%20Internet%20Files\OLKBEE\Altice%20Banks%20%20Investors%20Case%20Quarterly%2017%2012%2020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M\Reporting%20monthly\9%20september\september%20lux\%201%20PL%20Reporting%20BXL%2030%2006%202004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24436\LOCALS~1\Temp\notes5FE41E\Radio%20538%20-%20Staple%20Fin%20model%20-%2011may05%20modif%20market%20HC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plan\februari%20trial\040202%20CODITEL%20CONSO%20final%20closing%2002%2011%202003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rick%20Drahi\Local%20Settings\Temporary%20Internet%20Files\OLKBEE\februari%20trial\040202%20CODITEL%20CONSO%20final%20closing%2002%2011%202003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DIA%20&amp;%20TELECOM\Silvia\Fastweb\Update%20May%2006\Spreadsheets\LBO%20Model%2013-12-05%20no%20iter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damienmartin\My%20Documents\Planning%20Archiv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MP\sheet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Catherine\FINANCING\NEW%20BANK%20FACILITY%202001\BANK%20PLANS\sent%20out%20to%20banks\FOCUS%20ON%20CAPEX\DCF%20and%20LBO%20Model%20Version%2014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01_MTF_BJ02\68.%20BGN2%2001\model\NSK%20model%20Oct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Catherine\FINANCING\NEW%20BANK%20FACILITY%202001\BANK%20PLANS\sent%20out%20to%20banks\FOCUS%20ON%20CAPEX\KP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PHIE\projects\Completel%20New\Models\BP%20Feb01\At%20Company\industry\TELECOM\Numericable\Financing%20July2000\Model\Model%20with%20S&amp;U%200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Catherine\FINANCING\NEW%20BANK%20FACILITY%202001\BANK%20PLANS\sent%20out%20to%20banks\FOCUS%20ON%20CAPEX\T'fonic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MNOTE\WeeklyData\tel&amp;med121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dia&amp;Telecoms\Working%20Part\Projects\E%20-%20F\Fastweb%20II\Update%20May%2006\Spreadsheets\Models\BNPP%20Fastweb%20banking-case%202106200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ING\2005-05\2005-05%20GROUPE%20YPSO%20V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Catherine\FINANCING\NEW%20BANK%20FACILITY%202001\BANK%20PLANS\sent%20out%20to%20banks\FOCUS%20ON%20CAPEX\P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NEUMAMI\Templates\COMPANY\FINALCAP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industry\TELECOM\Numericable\Models\Nov00\Final%20Valuation%20Model%20and%20Report\Model%20Used%20For%20VALUATION%20REPORT%20FINAL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industry\TELECOM\Novaxess\Models\Valo%20Oct00\Financial%20Sheets%2010%20year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dia%20Telecoms\Aurelie\Luc\Fastweb\Valuation\Trading%20Multiples\Pres%20Fastweb%20Multiples%20Data%20Base%2024-11-05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industry\TELECOM\Numericable\Models\Nov00\Final%20Valuation%20Model%20and%20Report\From%20Philip\Ono%20Model%20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M&amp;A%20UK\Employee\Floyd\Models\Interbrew\financing%20scenario%20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industry\TELECOM\Infostrada\Info%20Company%2013April00\Modello%20Dati%20rel.7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yfic01\D.A.F\BUDGET%202006\Mod&#232;le%20P&amp;L\Ypso-Budget%20V1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ING\2006-04\2006-04%20PL%20YPSO%20format%20EV%2018-05-2006%2012h00%20JLA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01_MTF_BJ02\68.%20BGN2%2001\model\Bird%20Model%20Mg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bmad\vol1\WINWORD\PRESENTA\TELECOMS\PROJECTS\TINTO\FINANC\AIRTEL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ltice%20Banks%20%20Investors%20Case%20Quarterly%2017%2012%2020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gram%20files\qualcomm\eudora\attach\Revenues%20v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01_MTF_Tango\16.%20NGW\05.%20Model\NGW_070207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ukic.EV\Bureau\PACK%20BUDGET%202007%20V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INDUSTRY\TELECOM\NOVAXESS\MODELS\VALO%20OCT00\Sensitivities%20Model%201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324436\LOCALS~1\Temp\notes5FE41E\Radio%20538%20-%20Staple%20Fin%20model%20-%2011may05%20modif%20market%20HC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sanfilippo\Local%20Settings\Temporary%20Internet%20Files\OLKA\Lenders%20e%20Availability%20Case%20New%20Business%20Plan%2028%20nov%202003_ppq_quadrato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therine\FINANCING\NEW%20BANK%20FACILITY%202001\OUT%20TO%20THE%20BANKS\Piermario\jazzBP21-4-9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EDIA%20&amp;%20TELECOM\Silvia\Fastweb\Update%20May%2006\Spreadsheets\Multiples%20and%20SPP\Pres%20Fastweb%20Multiples%20Data%20Base_update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Mercury\mercmod3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OTTA_SRV\Infoteam\IOL%20BP\Profitability\Dati%20Alloca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092w02\Finance_Europe\BUSINESS%20PLANNING\NEW%20BP%20TEMPLATES\Catherine\FINANCING\NEW%20BANK%20FACILITY%202001\BANK%20PLANS\sent%20out%20to%20banks\FOCUS%20ON%20CAPEX\TELECOMM\ALLFIXED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PN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VELOTJ\Local%20Settings\Temporary%20Internet%20Files\OLK4A\Personnel%2030.05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TURE%202006-08\Forecast%20Mai%20V14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eqt08\TELECOM\EXCEL\FIXED\B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ing%20banques%20Ypso\Quaterly%20reports\Q4%202008\Q4%20YPSO%20Main%20-%20ajustment%20MD%20Check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2.%20Projets\2.%20ALTICE%20II\B.%20Reporting%20&amp;%20Finance\2.%20Investors\Monthly\2006%2004\Ypso%20Investors%20report%2004%202006%20DRAFT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5-PERSO\Nathalie\VOLUMETRIE\MATRICE%20CONSO\YpsoEnoUpcNoos%20Reporting%20Package%202007%20St&#233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PHIE\projects\Completel%20New\Models\BP%20Feb01\At%20Company\industry\TELECOM\Novaxess\Models\Valo%20Oct00\Sensitivities%20Model%2010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_WORK\CIR_ORG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01_Media_Telecom\04.%20Transactions\Calypso\Recap\07.%20Model\Modele%20commun\BP%20YPSO-RECAP%20Agreed%20Business%20Plan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Model"/>
      <sheetName val="Douglas Perfumerie"/>
      <sheetName val="Inactifs N+N 2008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s"/>
      <sheetName val="BB"/>
      <sheetName val="Market"/>
      <sheetName val="HillSamuel"/>
      <sheetName val="FS"/>
      <sheetName val="Ops"/>
      <sheetName val="H2s (a)"/>
      <sheetName val="Staff"/>
      <sheetName val="Global Export"/>
      <sheetName val="Planet"/>
      <sheetName val="CoC"/>
      <sheetName val="DCF"/>
      <sheetName val="Valuation"/>
      <sheetName val="Shares"/>
      <sheetName val="Sheet1"/>
      <sheetName val="Exhibits"/>
      <sheetName val="CIT"/>
      <sheetName val="Comps"/>
      <sheetName val="LLs"/>
      <sheetName val="IPO est.s"/>
      <sheetName val="Datapage"/>
      <sheetName val="Datapage (EUR)"/>
      <sheetName val="Millennium_Equities(EGS)"/>
      <sheetName val="UCS"/>
      <sheetName val="Notes"/>
    </sheetNames>
    <sheetDataSet>
      <sheetData sheetId="0" refreshError="1"/>
      <sheetData sheetId="1" refreshError="1">
        <row r="5">
          <cell r="A5" t="str">
            <v>Price</v>
          </cell>
          <cell r="B5" t="str">
            <v>Year</v>
          </cell>
          <cell r="C5" t="str">
            <v>Sales</v>
          </cell>
          <cell r="D5" t="str">
            <v>EBITDA</v>
          </cell>
          <cell r="E5" t="str">
            <v>Pre-tax</v>
          </cell>
          <cell r="F5" t="str">
            <v>EPS</v>
          </cell>
          <cell r="G5" t="str">
            <v>EPS</v>
          </cell>
          <cell r="H5" t="str">
            <v>P/E</v>
          </cell>
          <cell r="I5" t="str">
            <v>P/E</v>
          </cell>
          <cell r="L5" t="str">
            <v>Firm Val/</v>
          </cell>
          <cell r="M5" t="str">
            <v>Firm Val/</v>
          </cell>
          <cell r="N5" t="str">
            <v>CEPS</v>
          </cell>
          <cell r="O5" t="str">
            <v>P/CE</v>
          </cell>
          <cell r="P5" t="str">
            <v>Div</v>
          </cell>
          <cell r="Q5" t="str">
            <v>Gross</v>
          </cell>
          <cell r="R5" t="str">
            <v>Payout</v>
          </cell>
        </row>
        <row r="6">
          <cell r="A6" t="str">
            <v>Mkt Cap</v>
          </cell>
          <cell r="B6" t="str">
            <v>to</v>
          </cell>
          <cell r="C6" t="str">
            <v xml:space="preserve"> </v>
          </cell>
          <cell r="D6" t="str">
            <v xml:space="preserve"> </v>
          </cell>
          <cell r="E6" t="str">
            <v>Profits</v>
          </cell>
          <cell r="F6" t="str">
            <v xml:space="preserve"> </v>
          </cell>
          <cell r="G6" t="str">
            <v xml:space="preserve"> +/-</v>
          </cell>
          <cell r="H6" t="str">
            <v xml:space="preserve"> </v>
          </cell>
          <cell r="I6" t="str">
            <v>Rel</v>
          </cell>
          <cell r="L6" t="str">
            <v>Sales</v>
          </cell>
          <cell r="M6" t="str">
            <v>EBITDA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>Yield</v>
          </cell>
          <cell r="R6" t="str">
            <v>Ratio</v>
          </cell>
        </row>
        <row r="7">
          <cell r="A7" t="str">
            <v>Rating</v>
          </cell>
          <cell r="B7" t="str">
            <v>Mar</v>
          </cell>
          <cell r="C7" t="str">
            <v>£m</v>
          </cell>
          <cell r="D7" t="str">
            <v>£m</v>
          </cell>
          <cell r="E7" t="str">
            <v>£m</v>
          </cell>
          <cell r="F7" t="str">
            <v>p</v>
          </cell>
          <cell r="G7" t="str">
            <v>%</v>
          </cell>
          <cell r="H7" t="str">
            <v>x</v>
          </cell>
          <cell r="I7" t="str">
            <v xml:space="preserve"> </v>
          </cell>
          <cell r="L7" t="str">
            <v>x</v>
          </cell>
          <cell r="M7" t="str">
            <v>x</v>
          </cell>
          <cell r="N7" t="str">
            <v>p</v>
          </cell>
          <cell r="O7" t="str">
            <v>x</v>
          </cell>
          <cell r="P7" t="str">
            <v>p</v>
          </cell>
          <cell r="Q7" t="str">
            <v>%</v>
          </cell>
          <cell r="R7" t="str">
            <v xml:space="preserve">% </v>
          </cell>
        </row>
        <row r="8">
          <cell r="A8" t="str">
            <v xml:space="preserve"> </v>
          </cell>
          <cell r="B8" t="str">
            <v xml:space="preserve"> </v>
          </cell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  <cell r="P8" t="str">
            <v xml:space="preserve"> </v>
          </cell>
          <cell r="Q8" t="str">
            <v xml:space="preserve"> </v>
          </cell>
          <cell r="R8" t="str">
            <v xml:space="preserve"> </v>
          </cell>
        </row>
        <row r="9">
          <cell r="A9" t="str">
            <v xml:space="preserve"> </v>
          </cell>
          <cell r="B9" t="str">
            <v>97A</v>
          </cell>
          <cell r="C9">
            <v>97.105000000000004</v>
          </cell>
          <cell r="D9">
            <v>-14.292999999999999</v>
          </cell>
          <cell r="E9">
            <v>-77.515000000000001</v>
          </cell>
          <cell r="F9">
            <v>-31.31390521359976</v>
          </cell>
          <cell r="G9" t="str">
            <v>nm</v>
          </cell>
          <cell r="H9" t="str">
            <v>nm</v>
          </cell>
          <cell r="I9" t="str">
            <v>nm</v>
          </cell>
          <cell r="L9">
            <v>55.309210591112709</v>
          </cell>
          <cell r="M9" t="str">
            <v>n/a</v>
          </cell>
          <cell r="N9">
            <v>-10.998338062907639</v>
          </cell>
          <cell r="O9" t="str">
            <v>n/a</v>
          </cell>
          <cell r="P9">
            <v>0</v>
          </cell>
          <cell r="Q9">
            <v>0</v>
          </cell>
          <cell r="R9">
            <v>0</v>
          </cell>
        </row>
        <row r="10">
          <cell r="A10">
            <v>1709</v>
          </cell>
          <cell r="B10" t="str">
            <v>98A</v>
          </cell>
          <cell r="C10">
            <v>167.90199999999999</v>
          </cell>
          <cell r="D10">
            <v>16.143000000000001</v>
          </cell>
          <cell r="E10">
            <v>-62.012</v>
          </cell>
          <cell r="F10">
            <v>-22.016242945723086</v>
          </cell>
          <cell r="G10" t="str">
            <v>nm</v>
          </cell>
          <cell r="H10" t="str">
            <v>nm</v>
          </cell>
          <cell r="I10" t="str">
            <v>nm</v>
          </cell>
          <cell r="L10">
            <v>30.014835406665792</v>
          </cell>
          <cell r="M10">
            <v>312.18180601189368</v>
          </cell>
          <cell r="N10">
            <v>-6.5328796728257851E-2</v>
          </cell>
          <cell r="O10" t="str">
            <v>n/a</v>
          </cell>
          <cell r="P10">
            <v>0</v>
          </cell>
          <cell r="Q10">
            <v>0</v>
          </cell>
          <cell r="R10">
            <v>0</v>
          </cell>
        </row>
        <row r="11">
          <cell r="A11">
            <v>4990.1108944500002</v>
          </cell>
          <cell r="B11" t="str">
            <v>99A</v>
          </cell>
          <cell r="C11">
            <v>285.46199999999999</v>
          </cell>
          <cell r="D11">
            <v>49.67</v>
          </cell>
          <cell r="E11">
            <v>-32.999000000000002</v>
          </cell>
          <cell r="F11">
            <v>-11.003455065711901</v>
          </cell>
          <cell r="G11" t="str">
            <v>nm</v>
          </cell>
          <cell r="H11" t="str">
            <v>nm</v>
          </cell>
          <cell r="I11" t="str">
            <v>n/a</v>
          </cell>
          <cell r="L11">
            <v>18.286981635063324</v>
          </cell>
          <cell r="M11">
            <v>105.09841657959426</v>
          </cell>
          <cell r="N11">
            <v>11.413400464375325</v>
          </cell>
          <cell r="O11">
            <v>149.7362688126388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4 Underperform</v>
          </cell>
          <cell r="B12" t="str">
            <v>00E</v>
          </cell>
          <cell r="C12">
            <v>421.33749999999998</v>
          </cell>
          <cell r="D12">
            <v>99.711518963347132</v>
          </cell>
          <cell r="E12">
            <v>-17.733991026380973</v>
          </cell>
          <cell r="F12">
            <v>-6.0734904103620124</v>
          </cell>
          <cell r="G12" t="str">
            <v>nm</v>
          </cell>
          <cell r="H12" t="str">
            <v>nm</v>
          </cell>
          <cell r="I12" t="str">
            <v>n/a</v>
          </cell>
          <cell r="L12">
            <v>12.686799273271745</v>
          </cell>
          <cell r="M12">
            <v>53.608894382273462</v>
          </cell>
          <cell r="N12">
            <v>22.839635744785987</v>
          </cell>
          <cell r="O12">
            <v>74.826061987006256</v>
          </cell>
          <cell r="P12">
            <v>0</v>
          </cell>
          <cell r="Q12">
            <v>0</v>
          </cell>
          <cell r="R12">
            <v>0</v>
          </cell>
        </row>
        <row r="18">
          <cell r="A18" t="str">
            <v>Price</v>
          </cell>
          <cell r="B18" t="str">
            <v>Year</v>
          </cell>
          <cell r="C18" t="str">
            <v>Sales</v>
          </cell>
          <cell r="D18" t="str">
            <v>EBITDA</v>
          </cell>
          <cell r="E18" t="str">
            <v>Pre-tax</v>
          </cell>
          <cell r="F18" t="str">
            <v>EPS</v>
          </cell>
          <cell r="G18" t="str">
            <v>EPS</v>
          </cell>
          <cell r="H18" t="str">
            <v>P/E</v>
          </cell>
          <cell r="I18" t="str">
            <v>P/E</v>
          </cell>
          <cell r="J18" t="str">
            <v>Net</v>
          </cell>
          <cell r="K18" t="str">
            <v>Firm</v>
          </cell>
          <cell r="L18" t="str">
            <v>Firm Val/</v>
          </cell>
          <cell r="M18" t="str">
            <v>Firm Val/</v>
          </cell>
          <cell r="N18" t="str">
            <v>CEPS</v>
          </cell>
          <cell r="O18" t="str">
            <v>P/CE</v>
          </cell>
          <cell r="P18" t="str">
            <v>Div</v>
          </cell>
          <cell r="Q18" t="str">
            <v>Gross</v>
          </cell>
          <cell r="R18" t="str">
            <v>Payout</v>
          </cell>
        </row>
        <row r="19">
          <cell r="A19" t="str">
            <v>Mkt Cap</v>
          </cell>
          <cell r="B19" t="str">
            <v>to</v>
          </cell>
          <cell r="C19" t="str">
            <v xml:space="preserve"> </v>
          </cell>
          <cell r="D19" t="str">
            <v xml:space="preserve"> </v>
          </cell>
          <cell r="E19" t="str">
            <v>Profits</v>
          </cell>
          <cell r="F19" t="str">
            <v xml:space="preserve"> </v>
          </cell>
          <cell r="G19" t="str">
            <v xml:space="preserve"> +/-</v>
          </cell>
          <cell r="H19" t="str">
            <v xml:space="preserve"> </v>
          </cell>
          <cell r="I19" t="str">
            <v>Rel</v>
          </cell>
          <cell r="J19" t="str">
            <v>Debt</v>
          </cell>
          <cell r="K19" t="str">
            <v>Value</v>
          </cell>
          <cell r="L19" t="str">
            <v>Sales</v>
          </cell>
          <cell r="M19" t="str">
            <v>EBITDA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>Yield</v>
          </cell>
          <cell r="R19" t="str">
            <v>Ratio</v>
          </cell>
        </row>
        <row r="20">
          <cell r="A20" t="str">
            <v>Rating</v>
          </cell>
          <cell r="B20" t="str">
            <v>Mar</v>
          </cell>
          <cell r="C20" t="str">
            <v>$m</v>
          </cell>
          <cell r="D20" t="str">
            <v>$m</v>
          </cell>
          <cell r="E20" t="str">
            <v>$m</v>
          </cell>
          <cell r="F20" t="str">
            <v>$</v>
          </cell>
          <cell r="G20" t="str">
            <v>%</v>
          </cell>
          <cell r="H20" t="str">
            <v>x</v>
          </cell>
          <cell r="I20" t="str">
            <v xml:space="preserve"> </v>
          </cell>
          <cell r="J20" t="str">
            <v>$m</v>
          </cell>
          <cell r="K20" t="str">
            <v>$m</v>
          </cell>
          <cell r="L20" t="str">
            <v>x</v>
          </cell>
          <cell r="M20" t="str">
            <v>x</v>
          </cell>
          <cell r="N20" t="str">
            <v>$</v>
          </cell>
          <cell r="O20" t="str">
            <v>x</v>
          </cell>
          <cell r="P20" t="str">
            <v>$</v>
          </cell>
          <cell r="Q20" t="str">
            <v>%</v>
          </cell>
          <cell r="R20" t="str">
            <v xml:space="preserve">% </v>
          </cell>
        </row>
        <row r="21">
          <cell r="A21" t="str">
            <v xml:space="preserve"> </v>
          </cell>
          <cell r="B21" t="str">
            <v xml:space="preserve"> </v>
          </cell>
          <cell r="C21" t="str">
            <v xml:space="preserve"> </v>
          </cell>
          <cell r="D21" t="str">
            <v xml:space="preserve"> </v>
          </cell>
          <cell r="E21" t="str">
            <v xml:space="preserve"> </v>
          </cell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A22" t="str">
            <v xml:space="preserve"> </v>
          </cell>
          <cell r="B22" t="str">
            <v>97A</v>
          </cell>
          <cell r="C22">
            <v>156.95081150000001</v>
          </cell>
          <cell r="D22">
            <v>-23.1017759</v>
          </cell>
          <cell r="E22">
            <v>-125.28749450000001</v>
          </cell>
          <cell r="F22">
            <v>-2.5306332498370647</v>
          </cell>
          <cell r="G22" t="str">
            <v>n/a</v>
          </cell>
          <cell r="H22" t="str">
            <v>n/a</v>
          </cell>
          <cell r="I22" t="str">
            <v>nm</v>
          </cell>
          <cell r="J22">
            <v>615.30924700000003</v>
          </cell>
          <cell r="K22">
            <v>8680.8254856995354</v>
          </cell>
          <cell r="L22">
            <v>55.309210591112709</v>
          </cell>
          <cell r="M22" t="str">
            <v>n/a</v>
          </cell>
          <cell r="N22">
            <v>-0.88883069055388086</v>
          </cell>
          <cell r="O22" t="str">
            <v>n/a</v>
          </cell>
          <cell r="P22">
            <v>0</v>
          </cell>
          <cell r="Q22">
            <v>0</v>
          </cell>
          <cell r="R22">
            <v>0</v>
          </cell>
        </row>
        <row r="23">
          <cell r="A23">
            <v>138.11283500000002</v>
          </cell>
          <cell r="B23" t="str">
            <v>98A</v>
          </cell>
          <cell r="C23">
            <v>271.38000260000001</v>
          </cell>
          <cell r="D23">
            <v>26.091930900000001</v>
          </cell>
          <cell r="E23">
            <v>-100.22999560000001</v>
          </cell>
          <cell r="F23">
            <v>-1.7792426736586111</v>
          </cell>
          <cell r="G23" t="str">
            <v>n/a</v>
          </cell>
          <cell r="H23" t="str">
            <v>n/a</v>
          </cell>
          <cell r="I23" t="str">
            <v>nm</v>
          </cell>
          <cell r="J23">
            <v>79.909871999999993</v>
          </cell>
          <cell r="K23">
            <v>8145.4261106995355</v>
          </cell>
          <cell r="L23">
            <v>30.014835406665792</v>
          </cell>
          <cell r="M23">
            <v>312.18180601189368</v>
          </cell>
          <cell r="N23">
            <v>-5.2795467075941582E-3</v>
          </cell>
          <cell r="O23" t="str">
            <v>n/a</v>
          </cell>
          <cell r="P23">
            <v>0</v>
          </cell>
          <cell r="Q23">
            <v>0</v>
          </cell>
          <cell r="R23">
            <v>0</v>
          </cell>
        </row>
        <row r="24">
          <cell r="A24">
            <v>8065.5162386995353</v>
          </cell>
          <cell r="B24" t="str">
            <v>99A</v>
          </cell>
          <cell r="C24">
            <v>461.3922306</v>
          </cell>
          <cell r="D24">
            <v>80.281621000000001</v>
          </cell>
          <cell r="E24">
            <v>-53.336283700000003</v>
          </cell>
          <cell r="F24">
            <v>-0.88924422113550738</v>
          </cell>
          <cell r="G24" t="str">
            <v>n/a</v>
          </cell>
          <cell r="H24" t="str">
            <v>n/a</v>
          </cell>
          <cell r="I24" t="str">
            <v>n/a</v>
          </cell>
          <cell r="J24">
            <v>371.9550088435663</v>
          </cell>
          <cell r="K24">
            <v>8437.4712475431024</v>
          </cell>
          <cell r="L24">
            <v>18.286981635063324</v>
          </cell>
          <cell r="M24">
            <v>105.09841657959426</v>
          </cell>
          <cell r="N24">
            <v>0.92237395852849191</v>
          </cell>
          <cell r="O24">
            <v>149.7362688126388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4 Underperform</v>
          </cell>
          <cell r="B25" t="str">
            <v>00E</v>
          </cell>
          <cell r="C25">
            <v>681.00780124999994</v>
          </cell>
          <cell r="D25">
            <v>161.16372810045797</v>
          </cell>
          <cell r="E25">
            <v>-28.663449695939569</v>
          </cell>
          <cell r="F25">
            <v>-0.49082912751340607</v>
          </cell>
          <cell r="G25" t="str">
            <v>n/a</v>
          </cell>
          <cell r="H25" t="str">
            <v>n/a</v>
          </cell>
          <cell r="I25" t="str">
            <v>n/a</v>
          </cell>
          <cell r="J25">
            <v>574.29303929135347</v>
          </cell>
          <cell r="K25">
            <v>8639.8092779908893</v>
          </cell>
          <cell r="L25">
            <v>12.686799273271747</v>
          </cell>
          <cell r="M25">
            <v>53.608894382273462</v>
          </cell>
          <cell r="N25">
            <v>1.8457851627148796</v>
          </cell>
          <cell r="O25">
            <v>74.826061987006256</v>
          </cell>
          <cell r="P25">
            <v>0</v>
          </cell>
          <cell r="Q25">
            <v>0</v>
          </cell>
          <cell r="R25">
            <v>0</v>
          </cell>
        </row>
      </sheetData>
      <sheetData sheetId="2" refreshError="1"/>
      <sheetData sheetId="3" refreshError="1"/>
      <sheetData sheetId="4" refreshError="1">
        <row r="39">
          <cell r="E39">
            <v>167902</v>
          </cell>
          <cell r="F39">
            <v>285462</v>
          </cell>
          <cell r="G39">
            <v>421337.5</v>
          </cell>
          <cell r="H39">
            <v>551181.125</v>
          </cell>
        </row>
        <row r="66">
          <cell r="E66">
            <v>-22.016242945723086</v>
          </cell>
          <cell r="F66">
            <v>-10.361310017680221</v>
          </cell>
          <cell r="G66">
            <v>-4.7892003142986619</v>
          </cell>
          <cell r="H66">
            <v>7.6775223024536228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icable individual tax"/>
      <sheetName val="NCN Individual tax"/>
      <sheetName val="Group tax"/>
      <sheetName val="DEBT MAPPING"/>
      <sheetName val="XX YPSO HOLDING CONSO XX"/>
      <sheetName val="Recap Bank Loans"/>
      <sheetName val="Quarterly  debt"/>
      <sheetName val="X  YPSO FRANCE Conso X"/>
      <sheetName val="STATEMENTS YPSO FRANCE"/>
      <sheetName val="XX CONSOLIDATED OPERATIONS XX"/>
      <sheetName val="Quarterly EBITDA and FCF"/>
      <sheetName val="TrB Margin Ratchet"/>
      <sheetName val="TrA Margin Ratchet"/>
      <sheetName val="QUARTERLY DATA"/>
      <sheetName val="Working capital"/>
      <sheetName val="STATEMENTS YPSO HOLDING"/>
      <sheetName val="STATEMENTS NUMERICABLE CONSO"/>
      <sheetName val="STATEMENTS NUMERICABLE"/>
      <sheetName val="STATEMENTS NCN"/>
      <sheetName val="Assumptions"/>
      <sheetName val="xxxxxxxxxxxxxxxxxxxxxxxxx"/>
      <sheetName val="STATEMENTS Subgroup2"/>
      <sheetName val="STATS Subgroup2"/>
      <sheetName val="STATEMENTS Subgroup3"/>
      <sheetName val="STATS Subgroup3"/>
      <sheetName val="Recap Bank Loans SECOND TRANCHE"/>
      <sheetName val="Recap Investors Loan"/>
      <sheetName val="Performance fee calculation"/>
      <sheetName val="xxx quarterly figures xxx"/>
      <sheetName val="EBITDA"/>
      <sheetName val="CAPEX"/>
      <sheetName val="TAX AND SOCIAL"/>
      <sheetName val="SEASONALITY FACTORS"/>
      <sheetName val="DAYS&amp;RATES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2">
          <cell r="AB12">
            <v>0.37235972301983122</v>
          </cell>
        </row>
      </sheetData>
      <sheetData sheetId="18" refreshError="1">
        <row r="11">
          <cell r="AB11">
            <v>0.62764027698016878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"/>
      <sheetName val="FIXMOB"/>
      <sheetName val="HillSamuel"/>
      <sheetName val="NEWCASH"/>
      <sheetName val="BB"/>
      <sheetName val="YB"/>
      <sheetName val="BTAT&amp;T"/>
      <sheetName val="INT"/>
      <sheetName val="VALUE"/>
      <sheetName val="Analytics"/>
      <sheetName val="CONSDCF"/>
      <sheetName val="ADSL"/>
      <sheetName val="ISP subs"/>
      <sheetName val="NEWP&amp;L"/>
      <sheetName val="PRICE"/>
      <sheetName val="BTMAIN"/>
      <sheetName val="BTCASH"/>
      <sheetName val="NEWQBYQ"/>
      <sheetName val="REVENUES"/>
      <sheetName val="BT-QTR"/>
      <sheetName val="SHAREHOLDERS"/>
      <sheetName val="MRS data"/>
      <sheetName val="CoC"/>
      <sheetName val="GRAPHICS"/>
      <sheetName val="Datapage"/>
      <sheetName val="Datapage (EURO)"/>
      <sheetName val="Datapage (2)"/>
      <sheetName val="US Partners"/>
      <sheetName val="Internet Ent Grwth"/>
      <sheetName val="Millennium_Equities(BT)"/>
      <sheetName val="Export"/>
      <sheetName val="SofP-Export"/>
      <sheetName val="BUYBACKS"/>
      <sheetName val="ACCOUNTS"/>
      <sheetName val="BTMCI"/>
      <sheetName val="BIDS"/>
      <sheetName val="STATEMENTS NCN"/>
      <sheetName val="STATEMENTS NUMERIC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2006"/>
      <sheetName val="CAPEX 2006 SOCIAL"/>
      <sheetName val="Budget 2006"/>
      <sheetName val="Paramètres"/>
    </sheetNames>
    <sheetDataSet>
      <sheetData sheetId="0"/>
      <sheetData sheetId="1"/>
      <sheetData sheetId="2"/>
      <sheetData sheetId="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R"/>
      <sheetName val="SumMeet"/>
      <sheetName val="Revenues"/>
      <sheetName val="Usage"/>
      <sheetName val="Ratios"/>
      <sheetName val="Costs"/>
      <sheetName val="Valuation"/>
      <sheetName val="Normalised FCF 2007"/>
      <sheetName val="EVA"/>
      <sheetName val="Terminal  value DCF"/>
      <sheetName val="Normalised FCF"/>
      <sheetName val="Terminal  value EVA"/>
      <sheetName val="Sensitivity"/>
      <sheetName val="Payback (no disc.)"/>
      <sheetName val="Payback"/>
    </sheetNames>
    <sheetDataSet>
      <sheetData sheetId="0" refreshError="1">
        <row r="3">
          <cell r="D3">
            <v>0</v>
          </cell>
        </row>
        <row r="4">
          <cell r="D4">
            <v>0</v>
          </cell>
        </row>
        <row r="7">
          <cell r="D7">
            <v>0</v>
          </cell>
        </row>
        <row r="8">
          <cell r="D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 1"/>
      <sheetName val="Assumption 2"/>
      <sheetName val="Market"/>
      <sheetName val="Revenue-1"/>
      <sheetName val="Opex-1"/>
      <sheetName val="Opex-2"/>
      <sheetName val="SG&amp;A"/>
      <sheetName val="P&amp;L"/>
      <sheetName val="Capex"/>
      <sheetName val="Depreciation"/>
      <sheetName val="FCF &amp; Valuation"/>
      <sheetName val="FreeServe"/>
      <sheetName val="IRR"/>
    </sheetNames>
    <definedNames>
      <definedName name="Sensitivity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Output"/>
      <sheetName val="Subscriber Projections"/>
      <sheetName val="Tariff packages"/>
      <sheetName val="Revenues"/>
      <sheetName val="Operating Expenditures"/>
      <sheetName val="Capital Expenditures"/>
      <sheetName val="Depreciation &amp; Amortisation"/>
      <sheetName val="Income Statement"/>
      <sheetName val="Balance Sheet"/>
      <sheetName val="Cash Flow"/>
      <sheetName val="Financing"/>
      <sheetName val="Valuation"/>
      <sheetName val="WACC"/>
      <sheetName val="Key Assumptions"/>
      <sheetName val="Sensitivities"/>
      <sheetName val="Infomemo"/>
      <sheetName val="Graphs"/>
      <sheetName val="ARPU analysis"/>
      <sheetName val="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M table"/>
      <sheetName val="Frontsheet"/>
      <sheetName val="Sources &amp; Uses"/>
      <sheetName val="S&amp;U Summ"/>
      <sheetName val="Summary"/>
      <sheetName val="Base"/>
      <sheetName val="Sensitivity"/>
      <sheetName val="NOT USED"/>
      <sheetName val="Debt"/>
      <sheetName val="Exit Assumptions"/>
      <sheetName val="Exit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Allocation (3.1)"/>
      <sheetName val="SintesiC1a"/>
      <sheetName val="Financing"/>
      <sheetName val="Cost%20Allocation%20(3.1).xls"/>
    </sheetNames>
    <definedNames>
      <definedName name="sum_loc_mins"/>
      <definedName name="sum_mins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inta Comp"/>
      <sheetName val="Pres Summary"/>
      <sheetName val="Assumptions"/>
      <sheetName val="Sum-of-Channels"/>
      <sheetName val="ValConsolidated"/>
      <sheetName val="Perpsum"/>
      <sheetName val="WACC"/>
      <sheetName val="Add Sum (All Cases)"/>
      <sheetName val="Terminal Value"/>
      <sheetName val="Add Sum (Mmt v. Lehman)"/>
      <sheetName val="Case Sums (Mmt &amp; LB)"/>
      <sheetName val="Lehman Case Summaries "/>
      <sheetName val="Corpfin_v_Research"/>
      <sheetName val="MTHFlexcomparison"/>
      <sheetName val="MTHvFLEX"/>
      <sheetName val="Forward Valuations 1997 IPO"/>
      <sheetName val="Forward Valuations 1998 IPO"/>
      <sheetName val="Combined Channels"/>
      <sheetName val="Global Summary"/>
      <sheetName val="Consolidated"/>
      <sheetName val="France"/>
      <sheetName val="Poland"/>
      <sheetName val="Spain"/>
      <sheetName val="Germany"/>
      <sheetName val="Italy"/>
      <sheetName val="Scandinavia"/>
      <sheetName val="Japan"/>
      <sheetName val="Consolidation Adjustments"/>
      <sheetName val="Flextech"/>
      <sheetName val="ValFrance"/>
      <sheetName val="ValPoland"/>
      <sheetName val="ValSpain"/>
      <sheetName val="ValGermany"/>
      <sheetName val="ValItaly"/>
      <sheetName val="ValScandinavia"/>
      <sheetName val="ValJapan"/>
      <sheetName val="BPLAN_VAL_jan14_97-adj"/>
    </sheetNames>
    <sheetDataSet>
      <sheetData sheetId="0" refreshError="1"/>
      <sheetData sheetId="1" refreshError="1"/>
      <sheetData sheetId="2" refreshError="1"/>
      <sheetData sheetId="3" refreshError="1">
        <row r="31">
          <cell r="N31">
            <v>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LIRE"/>
      <sheetName val="BASE Nort Brute"/>
      <sheetName val="TABLES"/>
    </sheetNames>
    <sheetDataSet>
      <sheetData sheetId="0" refreshError="1"/>
      <sheetData sheetId="1" refreshError="1"/>
      <sheetData sheetId="2" refreshError="1">
        <row r="1">
          <cell r="A1" t="str">
            <v>Table Famille Désignation</v>
          </cell>
        </row>
        <row r="2">
          <cell r="A2" t="str">
            <v>RVT CHA</v>
          </cell>
          <cell r="B2" t="str">
            <v>REM</v>
          </cell>
          <cell r="C2" t="str">
            <v>REM</v>
          </cell>
          <cell r="D2" t="str">
            <v>DF</v>
          </cell>
        </row>
        <row r="3">
          <cell r="A3" t="str">
            <v>RVT PLAT</v>
          </cell>
          <cell r="B3" t="str">
            <v>REM</v>
          </cell>
          <cell r="C3" t="str">
            <v>REM</v>
          </cell>
          <cell r="D3" t="str">
            <v>DF</v>
          </cell>
        </row>
        <row r="4">
          <cell r="A4" t="str">
            <v>RVT  CAMO</v>
          </cell>
          <cell r="B4" t="str">
            <v>REM</v>
          </cell>
          <cell r="C4" t="str">
            <v>REM</v>
          </cell>
          <cell r="D4" t="str">
            <v>DF</v>
          </cell>
        </row>
        <row r="5">
          <cell r="A5" t="str">
            <v>RVT BA</v>
          </cell>
          <cell r="B5" t="str">
            <v>REM</v>
          </cell>
          <cell r="C5" t="str">
            <v>REM</v>
          </cell>
          <cell r="D5" t="str">
            <v>DF</v>
          </cell>
        </row>
        <row r="6">
          <cell r="A6" t="str">
            <v>RVT PORT CAIS</v>
          </cell>
          <cell r="B6" t="str">
            <v>REM</v>
          </cell>
          <cell r="C6" t="str">
            <v>REM</v>
          </cell>
          <cell r="D6" t="str">
            <v>DF</v>
          </cell>
        </row>
        <row r="7">
          <cell r="A7" t="str">
            <v>REC CHA</v>
          </cell>
          <cell r="B7" t="str">
            <v>REM</v>
          </cell>
          <cell r="C7" t="str">
            <v>REM</v>
          </cell>
          <cell r="D7" t="str">
            <v>DF</v>
          </cell>
        </row>
        <row r="8">
          <cell r="A8" t="str">
            <v>REC PLAT</v>
          </cell>
          <cell r="B8" t="str">
            <v>REM</v>
          </cell>
          <cell r="C8" t="str">
            <v>REM</v>
          </cell>
          <cell r="D8" t="str">
            <v>DF</v>
          </cell>
        </row>
        <row r="9">
          <cell r="A9" t="str">
            <v>REC CAMO</v>
          </cell>
          <cell r="B9" t="str">
            <v>REM</v>
          </cell>
          <cell r="C9" t="str">
            <v>REM</v>
          </cell>
          <cell r="D9" t="str">
            <v>DF</v>
          </cell>
        </row>
        <row r="10">
          <cell r="A10" t="str">
            <v>RVT BV</v>
          </cell>
          <cell r="B10" t="str">
            <v>REM</v>
          </cell>
          <cell r="C10" t="str">
            <v>REM</v>
          </cell>
          <cell r="D10" t="str">
            <v>DF</v>
          </cell>
        </row>
        <row r="11">
          <cell r="A11" t="str">
            <v>REC BV</v>
          </cell>
          <cell r="B11" t="str">
            <v>REM</v>
          </cell>
          <cell r="C11" t="str">
            <v>REM</v>
          </cell>
          <cell r="D11" t="str">
            <v>DF</v>
          </cell>
        </row>
        <row r="12">
          <cell r="A12" t="str">
            <v>PORTEUR BV</v>
          </cell>
          <cell r="B12" t="str">
            <v>REM</v>
          </cell>
          <cell r="C12" t="str">
            <v>REM</v>
          </cell>
          <cell r="D12" t="str">
            <v>DF</v>
          </cell>
        </row>
        <row r="13">
          <cell r="A13" t="str">
            <v>PORTEUR CAMO</v>
          </cell>
          <cell r="B13" t="str">
            <v>REM</v>
          </cell>
          <cell r="C13" t="str">
            <v>REM</v>
          </cell>
          <cell r="D13" t="str">
            <v>DF</v>
          </cell>
        </row>
        <row r="14">
          <cell r="A14" t="str">
            <v>CAISSE MOBILE</v>
          </cell>
          <cell r="B14" t="str">
            <v>REM</v>
          </cell>
          <cell r="C14" t="str">
            <v>REM</v>
          </cell>
          <cell r="D14" t="str">
            <v>DF</v>
          </cell>
        </row>
        <row r="15">
          <cell r="A15" t="str">
            <v>PORTEUR SOLO</v>
          </cell>
          <cell r="B15" t="str">
            <v>REM</v>
          </cell>
          <cell r="C15" t="str">
            <v>REM</v>
          </cell>
          <cell r="D15" t="str">
            <v>DF</v>
          </cell>
        </row>
        <row r="16">
          <cell r="A16" t="str">
            <v>MONTAGE FOURG</v>
          </cell>
          <cell r="B16" t="str">
            <v>PIECES</v>
          </cell>
          <cell r="C16" t="str">
            <v>PIECES</v>
          </cell>
          <cell r="D16" t="str">
            <v>SERVICE</v>
          </cell>
        </row>
        <row r="17">
          <cell r="A17" t="str">
            <v>MONTAGE SR</v>
          </cell>
          <cell r="B17" t="str">
            <v>PIECES</v>
          </cell>
          <cell r="C17" t="str">
            <v>PIECES</v>
          </cell>
          <cell r="D17" t="str">
            <v>SERVICE</v>
          </cell>
        </row>
        <row r="18">
          <cell r="A18" t="str">
            <v>MONTAGE RVT</v>
          </cell>
          <cell r="B18" t="str">
            <v>PIECES</v>
          </cell>
          <cell r="C18" t="str">
            <v>PIECES</v>
          </cell>
          <cell r="D18" t="str">
            <v>SERVICE</v>
          </cell>
        </row>
        <row r="19">
          <cell r="A19" t="str">
            <v>MONTAGE REC</v>
          </cell>
          <cell r="B19" t="str">
            <v>PIECES</v>
          </cell>
          <cell r="C19" t="str">
            <v>PIECES</v>
          </cell>
          <cell r="D19" t="str">
            <v>SERVICE</v>
          </cell>
        </row>
        <row r="20">
          <cell r="A20" t="str">
            <v>KIT FOURGON</v>
          </cell>
          <cell r="B20" t="str">
            <v>PIECES</v>
          </cell>
          <cell r="C20" t="str">
            <v>PIECES</v>
          </cell>
          <cell r="D20" t="str">
            <v>SERVICE</v>
          </cell>
        </row>
        <row r="21">
          <cell r="A21" t="str">
            <v>KIT SR</v>
          </cell>
          <cell r="B21" t="str">
            <v>PIECES</v>
          </cell>
          <cell r="C21" t="str">
            <v>PIECES</v>
          </cell>
          <cell r="D21" t="str">
            <v>SERVICE</v>
          </cell>
        </row>
        <row r="22">
          <cell r="A22" t="str">
            <v>KIT REC</v>
          </cell>
          <cell r="B22" t="str">
            <v>PIECES</v>
          </cell>
          <cell r="C22" t="str">
            <v>PIECES</v>
          </cell>
          <cell r="D22" t="str">
            <v>SERVICE</v>
          </cell>
        </row>
        <row r="23">
          <cell r="A23" t="str">
            <v>KIT RVT</v>
          </cell>
          <cell r="B23" t="str">
            <v>PIECES</v>
          </cell>
          <cell r="C23" t="str">
            <v>PIECES</v>
          </cell>
          <cell r="D23" t="str">
            <v>SERVICE</v>
          </cell>
        </row>
        <row r="24">
          <cell r="A24" t="str">
            <v>KIT PORTEUR</v>
          </cell>
          <cell r="B24" t="str">
            <v>PIECES</v>
          </cell>
          <cell r="C24" t="str">
            <v>PIECES</v>
          </cell>
          <cell r="D24" t="str">
            <v>SERVICE</v>
          </cell>
        </row>
        <row r="25">
          <cell r="A25" t="str">
            <v>KIT CAMO</v>
          </cell>
          <cell r="B25" t="str">
            <v>PIECES</v>
          </cell>
          <cell r="C25" t="str">
            <v>PIECES</v>
          </cell>
          <cell r="D25" t="str">
            <v>SERVICE</v>
          </cell>
        </row>
        <row r="26">
          <cell r="A26" t="str">
            <v>KIT BV</v>
          </cell>
          <cell r="B26" t="str">
            <v>PIECES</v>
          </cell>
          <cell r="C26" t="str">
            <v>PIECES</v>
          </cell>
          <cell r="D26" t="str">
            <v>SERVICE</v>
          </cell>
        </row>
        <row r="27">
          <cell r="A27" t="str">
            <v>KIT PORTEUR SOLO</v>
          </cell>
          <cell r="B27" t="str">
            <v>PIECES</v>
          </cell>
          <cell r="C27" t="str">
            <v>PIECES</v>
          </cell>
          <cell r="D27" t="str">
            <v>SERVICE</v>
          </cell>
        </row>
        <row r="28">
          <cell r="A28" t="str">
            <v>KIT CAIS MOBILE</v>
          </cell>
          <cell r="B28" t="str">
            <v>PIECES</v>
          </cell>
          <cell r="C28" t="str">
            <v>PIECES</v>
          </cell>
          <cell r="D28" t="str">
            <v>SERVICE</v>
          </cell>
        </row>
        <row r="29">
          <cell r="A29" t="str">
            <v>FM</v>
          </cell>
          <cell r="B29" t="str">
            <v>INTERCO</v>
          </cell>
          <cell r="C29" t="str">
            <v>INTERCO</v>
          </cell>
          <cell r="D29" t="str">
            <v>INTERCO</v>
          </cell>
        </row>
        <row r="30">
          <cell r="A30" t="str">
            <v>SR</v>
          </cell>
          <cell r="B30" t="str">
            <v>BACHE</v>
          </cell>
          <cell r="C30" t="str">
            <v>BACHE</v>
          </cell>
          <cell r="D30" t="str">
            <v>DF</v>
          </cell>
        </row>
        <row r="34">
          <cell r="A34" t="str">
            <v>Flux</v>
          </cell>
          <cell r="B34" t="str">
            <v>RESEAU</v>
          </cell>
          <cell r="C34" t="str">
            <v>RESEAU</v>
          </cell>
        </row>
        <row r="35">
          <cell r="A35" t="str">
            <v>Inter</v>
          </cell>
          <cell r="B35" t="str">
            <v>RESEAU</v>
          </cell>
          <cell r="C35" t="str">
            <v>INTER</v>
          </cell>
        </row>
        <row r="36">
          <cell r="A36" t="str">
            <v>GF</v>
          </cell>
          <cell r="B36" t="str">
            <v>RESEAU</v>
          </cell>
          <cell r="C36" t="str">
            <v>GF</v>
          </cell>
        </row>
        <row r="37">
          <cell r="A37" t="str">
            <v>SER</v>
          </cell>
          <cell r="B37" t="str">
            <v>RESEAU</v>
          </cell>
          <cell r="C37" t="str">
            <v>SER</v>
          </cell>
        </row>
        <row r="38">
          <cell r="A38" t="str">
            <v>Vente Directe</v>
          </cell>
          <cell r="B38" t="str">
            <v>DGC</v>
          </cell>
          <cell r="C38" t="str">
            <v>GROUPE A DETERMINER</v>
          </cell>
        </row>
        <row r="39">
          <cell r="A39" t="str">
            <v>Flotte Coord.</v>
          </cell>
          <cell r="B39" t="str">
            <v>DGC</v>
          </cell>
          <cell r="C39" t="str">
            <v>GROUPE A DETERMINER</v>
          </cell>
        </row>
        <row r="40">
          <cell r="A40" t="str">
            <v>EXPORT</v>
          </cell>
          <cell r="B40" t="str">
            <v>EXPORT</v>
          </cell>
          <cell r="C40" t="str">
            <v>EXPORT</v>
          </cell>
        </row>
        <row r="41">
          <cell r="A41" t="str">
            <v>INTERCO</v>
          </cell>
          <cell r="B41" t="str">
            <v>INTERCO</v>
          </cell>
          <cell r="C41" t="str">
            <v>INTERCO</v>
          </cell>
        </row>
        <row r="42">
          <cell r="A42" t="str">
            <v>SERVICE</v>
          </cell>
          <cell r="B42" t="str">
            <v>SERVICE</v>
          </cell>
          <cell r="C42" t="str">
            <v>SERVICE</v>
          </cell>
        </row>
        <row r="46">
          <cell r="A46" t="str">
            <v>Flux</v>
          </cell>
          <cell r="B46" t="str">
            <v>Flux</v>
          </cell>
        </row>
        <row r="47">
          <cell r="A47" t="str">
            <v>Inter</v>
          </cell>
          <cell r="B47" t="str">
            <v>Inter</v>
          </cell>
        </row>
        <row r="48">
          <cell r="A48" t="str">
            <v>Flotte Coord.</v>
          </cell>
          <cell r="B48" t="str">
            <v>Flotte Coord.</v>
          </cell>
        </row>
        <row r="49">
          <cell r="A49" t="str">
            <v>Vente Directe</v>
          </cell>
          <cell r="B49" t="str">
            <v>Vente Directe</v>
          </cell>
        </row>
        <row r="50">
          <cell r="A50" t="str">
            <v>GF</v>
          </cell>
          <cell r="B50" t="str">
            <v>GF/SER</v>
          </cell>
        </row>
        <row r="51">
          <cell r="A51" t="str">
            <v>SER</v>
          </cell>
          <cell r="B51" t="str">
            <v>GF/SER</v>
          </cell>
        </row>
        <row r="52">
          <cell r="A52" t="str">
            <v>EXPORT</v>
          </cell>
          <cell r="B52" t="str">
            <v>Export</v>
          </cell>
        </row>
        <row r="53">
          <cell r="A53" t="str">
            <v>INTERCO</v>
          </cell>
          <cell r="B53" t="str">
            <v>Interco</v>
          </cell>
        </row>
        <row r="54">
          <cell r="A54" t="str">
            <v>SERVICE</v>
          </cell>
          <cell r="B54" t="str">
            <v>Service</v>
          </cell>
        </row>
        <row r="56">
          <cell r="A56" t="str">
            <v>Table DGC</v>
          </cell>
        </row>
        <row r="57">
          <cell r="A57" t="str">
            <v>ADM</v>
          </cell>
          <cell r="B57" t="str">
            <v>LAMOUROUX</v>
          </cell>
          <cell r="C57" t="str">
            <v>ADMINISTRATION</v>
          </cell>
          <cell r="D57" t="str">
            <v>ADM</v>
          </cell>
        </row>
        <row r="58">
          <cell r="A58" t="str">
            <v>AFT</v>
          </cell>
          <cell r="B58" t="str">
            <v>LAMOUROUX</v>
          </cell>
          <cell r="C58" t="str">
            <v>AFT PROMOTRANS</v>
          </cell>
          <cell r="D58" t="str">
            <v>AFT</v>
          </cell>
        </row>
        <row r="59">
          <cell r="A59" t="str">
            <v>ARM</v>
          </cell>
          <cell r="B59" t="str">
            <v>LAMOUROUX</v>
          </cell>
          <cell r="C59" t="str">
            <v>ARMEES</v>
          </cell>
          <cell r="D59" t="str">
            <v>ARM</v>
          </cell>
        </row>
        <row r="60">
          <cell r="A60" t="str">
            <v>AST</v>
          </cell>
          <cell r="B60" t="str">
            <v>DEFAIT</v>
          </cell>
          <cell r="C60" t="str">
            <v>ASTRE</v>
          </cell>
          <cell r="D60" t="str">
            <v>AST</v>
          </cell>
        </row>
        <row r="61">
          <cell r="A61" t="str">
            <v>BM</v>
          </cell>
          <cell r="B61" t="str">
            <v>LAMOUROUX</v>
          </cell>
          <cell r="C61" t="str">
            <v>BOURGEY MONTREUIL</v>
          </cell>
          <cell r="D61" t="str">
            <v>BM</v>
          </cell>
        </row>
        <row r="62">
          <cell r="A62" t="str">
            <v>CALB</v>
          </cell>
          <cell r="B62" t="str">
            <v>LEROY</v>
          </cell>
          <cell r="C62" t="str">
            <v>CALBERSON</v>
          </cell>
          <cell r="D62" t="str">
            <v>CALB</v>
          </cell>
        </row>
        <row r="63">
          <cell r="A63" t="str">
            <v>CITAIX</v>
          </cell>
          <cell r="B63" t="str">
            <v>LEROY</v>
          </cell>
          <cell r="C63" t="str">
            <v>CITAIX</v>
          </cell>
          <cell r="D63" t="str">
            <v>CITAIX</v>
          </cell>
        </row>
        <row r="64">
          <cell r="A64" t="str">
            <v>CNC</v>
          </cell>
          <cell r="B64" t="str">
            <v>BLANDIN</v>
          </cell>
          <cell r="C64" t="str">
            <v>CNC</v>
          </cell>
          <cell r="D64" t="str">
            <v>CNC</v>
          </cell>
        </row>
        <row r="65">
          <cell r="A65" t="str">
            <v>INTER</v>
          </cell>
          <cell r="B65" t="str">
            <v>Conces</v>
          </cell>
          <cell r="C65" t="str">
            <v>CONCESSIONNAIRE</v>
          </cell>
          <cell r="D65" t="str">
            <v>INTER</v>
          </cell>
        </row>
        <row r="66">
          <cell r="A66" t="str">
            <v>DANZAS</v>
          </cell>
          <cell r="B66" t="str">
            <v>LAMOUROUX</v>
          </cell>
          <cell r="C66" t="str">
            <v>DANZAS/DEUTCHPOST</v>
          </cell>
          <cell r="D66" t="str">
            <v>DANZAS</v>
          </cell>
        </row>
        <row r="67">
          <cell r="A67" t="str">
            <v>DARF</v>
          </cell>
          <cell r="B67" t="str">
            <v>DEFAIT</v>
          </cell>
          <cell r="C67" t="str">
            <v>DARFEUILLE</v>
          </cell>
          <cell r="D67" t="str">
            <v>DARF</v>
          </cell>
        </row>
        <row r="68">
          <cell r="A68" t="str">
            <v>DIV1</v>
          </cell>
          <cell r="B68" t="str">
            <v>LEROY</v>
          </cell>
          <cell r="C68" t="str">
            <v>Div 1</v>
          </cell>
          <cell r="D68" t="str">
            <v>DIV1</v>
          </cell>
        </row>
        <row r="69">
          <cell r="A69" t="str">
            <v>DIV2</v>
          </cell>
          <cell r="B69" t="str">
            <v>LAMOUROUX</v>
          </cell>
          <cell r="C69" t="str">
            <v>Div 2</v>
          </cell>
          <cell r="D69" t="str">
            <v>DIV2</v>
          </cell>
        </row>
        <row r="70">
          <cell r="A70" t="str">
            <v>DUC</v>
          </cell>
          <cell r="B70" t="str">
            <v>DEFAIT</v>
          </cell>
          <cell r="C70" t="str">
            <v>DUCROS/DEUTCHPOST</v>
          </cell>
          <cell r="D70" t="str">
            <v>DUC</v>
          </cell>
        </row>
        <row r="71">
          <cell r="A71" t="str">
            <v>EXPORT</v>
          </cell>
          <cell r="B71" t="str">
            <v>EXPORT</v>
          </cell>
        </row>
        <row r="72">
          <cell r="A72" t="str">
            <v>FB</v>
          </cell>
          <cell r="B72" t="str">
            <v>LEROY</v>
          </cell>
          <cell r="C72" t="str">
            <v>France BENNE</v>
          </cell>
          <cell r="D72" t="str">
            <v>FB</v>
          </cell>
        </row>
        <row r="73">
          <cell r="A73" t="str">
            <v>FLO</v>
          </cell>
          <cell r="B73" t="str">
            <v>LAMOUROUX</v>
          </cell>
          <cell r="C73" t="str">
            <v>FLO</v>
          </cell>
          <cell r="D73" t="str">
            <v>FLO</v>
          </cell>
        </row>
        <row r="74">
          <cell r="A74" t="str">
            <v>Flux</v>
          </cell>
          <cell r="B74" t="str">
            <v>RESEAU</v>
          </cell>
          <cell r="C74" t="str">
            <v>FLUX</v>
          </cell>
          <cell r="D74" t="str">
            <v>FLUX</v>
          </cell>
        </row>
        <row r="75">
          <cell r="A75" t="str">
            <v>FM</v>
          </cell>
          <cell r="B75" t="str">
            <v>LEROY</v>
          </cell>
          <cell r="C75" t="str">
            <v>FM LOGISTIC</v>
          </cell>
          <cell r="D75" t="str">
            <v>FM</v>
          </cell>
        </row>
        <row r="76">
          <cell r="A76" t="str">
            <v>FRIG</v>
          </cell>
          <cell r="B76" t="str">
            <v>BLANDIN</v>
          </cell>
          <cell r="C76" t="str">
            <v>FRIGORISTE</v>
          </cell>
          <cell r="D76" t="str">
            <v>FRIG</v>
          </cell>
        </row>
        <row r="77">
          <cell r="A77" t="str">
            <v>FRLOC</v>
          </cell>
          <cell r="B77" t="str">
            <v>LEROY</v>
          </cell>
          <cell r="C77" t="str">
            <v>FRAIKIN LOCAMION</v>
          </cell>
          <cell r="D77" t="str">
            <v>FRLOC</v>
          </cell>
        </row>
        <row r="78">
          <cell r="A78" t="str">
            <v>GCA</v>
          </cell>
          <cell r="B78" t="str">
            <v>LEROY</v>
          </cell>
          <cell r="C78" t="str">
            <v>GCATRANS</v>
          </cell>
          <cell r="D78" t="str">
            <v>GCA</v>
          </cell>
        </row>
        <row r="79">
          <cell r="A79" t="str">
            <v>GEF</v>
          </cell>
          <cell r="B79" t="str">
            <v>LEROY</v>
          </cell>
          <cell r="C79" t="str">
            <v>GEFCO</v>
          </cell>
          <cell r="D79" t="str">
            <v>GEF</v>
          </cell>
        </row>
        <row r="80">
          <cell r="A80" t="str">
            <v>GEODIS</v>
          </cell>
          <cell r="B80" t="str">
            <v>LAMOUROUX</v>
          </cell>
          <cell r="C80" t="str">
            <v>GEODIS</v>
          </cell>
          <cell r="D80" t="str">
            <v>GEODIS</v>
          </cell>
        </row>
        <row r="81">
          <cell r="A81" t="str">
            <v>GF</v>
          </cell>
          <cell r="B81" t="str">
            <v>RESEAU</v>
          </cell>
        </row>
        <row r="82">
          <cell r="A82" t="str">
            <v>GIR</v>
          </cell>
          <cell r="B82" t="str">
            <v>DEFAIT</v>
          </cell>
          <cell r="C82" t="str">
            <v>GIRAUD</v>
          </cell>
          <cell r="D82" t="str">
            <v>GIR</v>
          </cell>
        </row>
        <row r="83">
          <cell r="A83" t="str">
            <v>HAYS</v>
          </cell>
          <cell r="B83" t="str">
            <v>LEROY</v>
          </cell>
          <cell r="C83" t="str">
            <v>HAYS</v>
          </cell>
          <cell r="D83" t="str">
            <v>HAYS</v>
          </cell>
        </row>
        <row r="84">
          <cell r="A84" t="str">
            <v>INTERCO</v>
          </cell>
          <cell r="B84" t="str">
            <v>Interco</v>
          </cell>
        </row>
        <row r="85">
          <cell r="A85" t="str">
            <v>INTERM</v>
          </cell>
          <cell r="B85" t="str">
            <v>BLANDIN</v>
          </cell>
          <cell r="C85" t="str">
            <v>INTERMARCHE</v>
          </cell>
          <cell r="D85" t="str">
            <v>INTERM</v>
          </cell>
        </row>
        <row r="86">
          <cell r="A86" t="str">
            <v>LEGRAS</v>
          </cell>
          <cell r="B86" t="str">
            <v>BLANDIN</v>
          </cell>
          <cell r="C86" t="str">
            <v>LEGRAS</v>
          </cell>
          <cell r="D86" t="str">
            <v>LEGRAS</v>
          </cell>
        </row>
        <row r="87">
          <cell r="A87" t="str">
            <v>MORY</v>
          </cell>
          <cell r="B87" t="str">
            <v>LEROY</v>
          </cell>
          <cell r="C87" t="str">
            <v>MORY TEAM</v>
          </cell>
          <cell r="D87" t="str">
            <v>MORY</v>
          </cell>
        </row>
        <row r="88">
          <cell r="A88" t="str">
            <v>MULTI</v>
          </cell>
          <cell r="B88" t="str">
            <v>LAMOUROUX</v>
          </cell>
          <cell r="C88" t="str">
            <v>MULTI TRANSPORT</v>
          </cell>
          <cell r="D88" t="str">
            <v>MULTI</v>
          </cell>
        </row>
        <row r="89">
          <cell r="A89" t="str">
            <v>ND</v>
          </cell>
          <cell r="B89" t="str">
            <v>LAMOUROUX</v>
          </cell>
          <cell r="C89" t="str">
            <v>NORBERT DENTRESSANGLE</v>
          </cell>
          <cell r="D89" t="str">
            <v>ND</v>
          </cell>
        </row>
        <row r="90">
          <cell r="A90" t="str">
            <v>PRO</v>
          </cell>
          <cell r="B90" t="str">
            <v>LAMOUROUX</v>
          </cell>
          <cell r="C90" t="str">
            <v>PROMOTRANS</v>
          </cell>
          <cell r="D90" t="str">
            <v>PRO</v>
          </cell>
        </row>
        <row r="91">
          <cell r="A91" t="str">
            <v>RESEAU</v>
          </cell>
          <cell r="B91" t="str">
            <v>RESEAU</v>
          </cell>
        </row>
        <row r="92">
          <cell r="A92" t="str">
            <v>ROUCH</v>
          </cell>
          <cell r="B92" t="str">
            <v>LEROY</v>
          </cell>
          <cell r="C92" t="str">
            <v>ROUCH</v>
          </cell>
          <cell r="D92" t="str">
            <v>ROUCH</v>
          </cell>
        </row>
        <row r="93">
          <cell r="A93" t="str">
            <v>SER</v>
          </cell>
          <cell r="B93" t="str">
            <v>RESEAU</v>
          </cell>
        </row>
        <row r="94">
          <cell r="A94" t="str">
            <v>SERN</v>
          </cell>
          <cell r="B94" t="str">
            <v>LAMOUROUX</v>
          </cell>
          <cell r="C94" t="str">
            <v>SERNAM</v>
          </cell>
          <cell r="D94" t="str">
            <v>SERN</v>
          </cell>
        </row>
        <row r="95">
          <cell r="A95" t="str">
            <v>SVM</v>
          </cell>
          <cell r="B95" t="str">
            <v>LEROY</v>
          </cell>
          <cell r="C95" t="str">
            <v>SAVAM</v>
          </cell>
          <cell r="D95" t="str">
            <v>SVM</v>
          </cell>
        </row>
        <row r="96">
          <cell r="A96" t="str">
            <v>SYNC</v>
          </cell>
          <cell r="B96" t="str">
            <v>DEFAIT</v>
          </cell>
          <cell r="C96" t="str">
            <v>SYNCHRONY</v>
          </cell>
          <cell r="D96" t="str">
            <v>SYNC</v>
          </cell>
        </row>
        <row r="97">
          <cell r="A97" t="str">
            <v>TIP</v>
          </cell>
          <cell r="B97" t="str">
            <v>LEROY</v>
          </cell>
          <cell r="C97" t="str">
            <v>DIRECT RENT</v>
          </cell>
          <cell r="D97" t="str">
            <v>TIP</v>
          </cell>
        </row>
        <row r="98">
          <cell r="A98" t="str">
            <v>TRAL</v>
          </cell>
          <cell r="B98" t="str">
            <v>BLANDIN</v>
          </cell>
          <cell r="C98" t="str">
            <v>TRANSALLIANCE</v>
          </cell>
          <cell r="D98" t="str">
            <v>TRAL</v>
          </cell>
        </row>
        <row r="99">
          <cell r="A99" t="str">
            <v>TRAM</v>
          </cell>
          <cell r="B99" t="str">
            <v>DEFAIT</v>
          </cell>
          <cell r="C99" t="str">
            <v>TRANSAMERICA</v>
          </cell>
          <cell r="D99" t="str">
            <v>TRAM</v>
          </cell>
        </row>
        <row r="100">
          <cell r="A100" t="str">
            <v>TRAT</v>
          </cell>
          <cell r="B100" t="str">
            <v>BLANDIN</v>
          </cell>
          <cell r="C100" t="str">
            <v>TRATEL</v>
          </cell>
          <cell r="D100" t="str">
            <v>TRAT</v>
          </cell>
        </row>
        <row r="101">
          <cell r="A101" t="str">
            <v>VIA</v>
          </cell>
          <cell r="B101" t="str">
            <v>BLANDIN</v>
          </cell>
          <cell r="C101" t="str">
            <v>VIA LOCATION</v>
          </cell>
          <cell r="D101" t="str">
            <v>VIA</v>
          </cell>
        </row>
        <row r="104">
          <cell r="A104" t="str">
            <v>Table Vendeurs</v>
          </cell>
        </row>
        <row r="105">
          <cell r="A105">
            <v>410</v>
          </cell>
          <cell r="B105" t="str">
            <v>Durieu</v>
          </cell>
          <cell r="C105" t="str">
            <v>Nord</v>
          </cell>
        </row>
        <row r="106">
          <cell r="A106">
            <v>411</v>
          </cell>
          <cell r="B106" t="str">
            <v>J Tesson</v>
          </cell>
          <cell r="C106" t="str">
            <v>Nord</v>
          </cell>
        </row>
        <row r="107">
          <cell r="A107">
            <v>412</v>
          </cell>
          <cell r="B107" t="str">
            <v>Wintrebert</v>
          </cell>
          <cell r="C107" t="str">
            <v>Nord</v>
          </cell>
        </row>
        <row r="108">
          <cell r="A108">
            <v>413</v>
          </cell>
          <cell r="B108" t="str">
            <v>Despretz</v>
          </cell>
          <cell r="C108" t="str">
            <v>Nord</v>
          </cell>
        </row>
        <row r="109">
          <cell r="A109">
            <v>414</v>
          </cell>
          <cell r="B109" t="str">
            <v>Viana</v>
          </cell>
          <cell r="C109" t="str">
            <v>Nord</v>
          </cell>
        </row>
        <row r="110">
          <cell r="A110">
            <v>415</v>
          </cell>
          <cell r="B110" t="str">
            <v>Duclos</v>
          </cell>
          <cell r="C110" t="str">
            <v>Nord</v>
          </cell>
        </row>
        <row r="111">
          <cell r="A111">
            <v>416</v>
          </cell>
          <cell r="B111" t="str">
            <v>X</v>
          </cell>
          <cell r="C111" t="str">
            <v>Nord</v>
          </cell>
        </row>
        <row r="112">
          <cell r="A112">
            <v>420</v>
          </cell>
          <cell r="B112" t="str">
            <v>Besnier</v>
          </cell>
          <cell r="C112" t="str">
            <v>Idf Normandie</v>
          </cell>
        </row>
        <row r="113">
          <cell r="A113">
            <v>421</v>
          </cell>
          <cell r="B113" t="str">
            <v>Charlet</v>
          </cell>
          <cell r="C113" t="str">
            <v>Idf Normandie</v>
          </cell>
        </row>
        <row r="114">
          <cell r="A114">
            <v>422</v>
          </cell>
          <cell r="B114" t="str">
            <v>Spriet</v>
          </cell>
          <cell r="C114" t="str">
            <v>Idf Normandie</v>
          </cell>
        </row>
        <row r="115">
          <cell r="A115">
            <v>423</v>
          </cell>
          <cell r="B115" t="str">
            <v>Brundet</v>
          </cell>
          <cell r="C115" t="str">
            <v>Idf Normandie</v>
          </cell>
        </row>
        <row r="116">
          <cell r="A116">
            <v>424</v>
          </cell>
          <cell r="B116" t="str">
            <v>Xxx</v>
          </cell>
          <cell r="C116" t="str">
            <v>Idf Normandie</v>
          </cell>
        </row>
        <row r="117">
          <cell r="A117">
            <v>425</v>
          </cell>
          <cell r="B117" t="str">
            <v>Defrenne</v>
          </cell>
          <cell r="C117" t="str">
            <v>Idf Normandie</v>
          </cell>
        </row>
        <row r="118">
          <cell r="A118">
            <v>426</v>
          </cell>
          <cell r="B118" t="str">
            <v>D Tesson</v>
          </cell>
          <cell r="C118" t="str">
            <v>Idf Normandie</v>
          </cell>
        </row>
        <row r="119">
          <cell r="A119">
            <v>427</v>
          </cell>
          <cell r="B119" t="str">
            <v>Xxx</v>
          </cell>
          <cell r="C119" t="str">
            <v>Idf Normandie</v>
          </cell>
        </row>
        <row r="120">
          <cell r="A120">
            <v>428</v>
          </cell>
          <cell r="B120" t="str">
            <v>Goniche</v>
          </cell>
          <cell r="C120" t="str">
            <v>Idf Normandie</v>
          </cell>
        </row>
        <row r="121">
          <cell r="A121">
            <v>430</v>
          </cell>
          <cell r="B121" t="str">
            <v>Wolff</v>
          </cell>
          <cell r="C121" t="str">
            <v>Est</v>
          </cell>
        </row>
        <row r="122">
          <cell r="A122">
            <v>431</v>
          </cell>
          <cell r="B122" t="str">
            <v>Maigrat</v>
          </cell>
          <cell r="C122" t="str">
            <v>Est</v>
          </cell>
        </row>
        <row r="123">
          <cell r="A123">
            <v>432</v>
          </cell>
          <cell r="B123" t="str">
            <v>Desirant</v>
          </cell>
          <cell r="C123" t="str">
            <v>Est</v>
          </cell>
        </row>
        <row r="124">
          <cell r="A124">
            <v>433</v>
          </cell>
          <cell r="B124" t="str">
            <v>Meyer</v>
          </cell>
          <cell r="C124" t="str">
            <v>Est</v>
          </cell>
        </row>
        <row r="125">
          <cell r="A125">
            <v>434</v>
          </cell>
          <cell r="B125" t="str">
            <v>Merckle</v>
          </cell>
          <cell r="C125" t="str">
            <v>Est</v>
          </cell>
        </row>
        <row r="126">
          <cell r="A126">
            <v>435</v>
          </cell>
          <cell r="B126" t="str">
            <v>Xxx</v>
          </cell>
          <cell r="C126" t="str">
            <v>Est</v>
          </cell>
        </row>
        <row r="127">
          <cell r="A127">
            <v>436</v>
          </cell>
          <cell r="B127" t="str">
            <v>Vasse</v>
          </cell>
          <cell r="C127" t="str">
            <v>Est</v>
          </cell>
        </row>
        <row r="128">
          <cell r="A128">
            <v>437</v>
          </cell>
          <cell r="B128" t="str">
            <v>Duelli</v>
          </cell>
          <cell r="C128" t="str">
            <v>Est</v>
          </cell>
        </row>
        <row r="129">
          <cell r="A129">
            <v>440</v>
          </cell>
          <cell r="B129" t="str">
            <v>Bonnefoi</v>
          </cell>
          <cell r="C129" t="str">
            <v>Rhone Alpes</v>
          </cell>
        </row>
        <row r="130">
          <cell r="A130">
            <v>441</v>
          </cell>
          <cell r="B130" t="str">
            <v>Desforges</v>
          </cell>
          <cell r="C130" t="str">
            <v>Rhone Alpes</v>
          </cell>
        </row>
        <row r="131">
          <cell r="A131">
            <v>442</v>
          </cell>
          <cell r="B131" t="str">
            <v>Taormina</v>
          </cell>
          <cell r="C131" t="str">
            <v>Rhone Alpes</v>
          </cell>
        </row>
        <row r="132">
          <cell r="A132">
            <v>443</v>
          </cell>
          <cell r="B132" t="str">
            <v>Faure</v>
          </cell>
          <cell r="C132" t="str">
            <v>Rhone Alpes</v>
          </cell>
        </row>
        <row r="133">
          <cell r="A133">
            <v>444</v>
          </cell>
          <cell r="B133" t="str">
            <v>Conte</v>
          </cell>
          <cell r="C133" t="str">
            <v>Rhone Alpes</v>
          </cell>
        </row>
        <row r="134">
          <cell r="A134">
            <v>445</v>
          </cell>
          <cell r="B134" t="str">
            <v>Cornet</v>
          </cell>
          <cell r="C134" t="str">
            <v>Rhone Alpes</v>
          </cell>
        </row>
        <row r="135">
          <cell r="A135">
            <v>450</v>
          </cell>
          <cell r="B135" t="str">
            <v>Lafosse</v>
          </cell>
          <cell r="C135" t="str">
            <v>Sud Ouest</v>
          </cell>
        </row>
        <row r="136">
          <cell r="A136">
            <v>451</v>
          </cell>
          <cell r="B136" t="str">
            <v>Xxx</v>
          </cell>
          <cell r="C136" t="str">
            <v>Sud Ouest</v>
          </cell>
        </row>
        <row r="137">
          <cell r="A137">
            <v>452</v>
          </cell>
          <cell r="B137" t="str">
            <v>Gregori</v>
          </cell>
          <cell r="C137" t="str">
            <v>Sud Ouest</v>
          </cell>
        </row>
        <row r="138">
          <cell r="A138">
            <v>453</v>
          </cell>
          <cell r="B138" t="str">
            <v>Manescau</v>
          </cell>
          <cell r="C138" t="str">
            <v>Sud Ouest</v>
          </cell>
        </row>
        <row r="139">
          <cell r="A139">
            <v>454</v>
          </cell>
          <cell r="B139" t="str">
            <v>Lemonnier</v>
          </cell>
          <cell r="C139" t="str">
            <v>Sud Ouest</v>
          </cell>
        </row>
        <row r="140">
          <cell r="A140">
            <v>455</v>
          </cell>
          <cell r="B140" t="str">
            <v>Ayme</v>
          </cell>
          <cell r="C140" t="str">
            <v>Sud Ouest</v>
          </cell>
        </row>
        <row r="141">
          <cell r="A141">
            <v>456</v>
          </cell>
          <cell r="B141" t="str">
            <v>Xxx</v>
          </cell>
          <cell r="C141" t="str">
            <v>Sud Ouest</v>
          </cell>
        </row>
        <row r="142">
          <cell r="A142">
            <v>457</v>
          </cell>
          <cell r="B142" t="str">
            <v>Abadie</v>
          </cell>
          <cell r="C142" t="str">
            <v>Sud Ouest</v>
          </cell>
        </row>
        <row r="143">
          <cell r="A143" t="str">
            <v>BB</v>
          </cell>
          <cell r="B143" t="str">
            <v>Y Oger</v>
          </cell>
          <cell r="C143" t="str">
            <v>Ouest</v>
          </cell>
        </row>
        <row r="144">
          <cell r="A144">
            <v>460</v>
          </cell>
          <cell r="B144" t="str">
            <v>Bonvalot</v>
          </cell>
          <cell r="C144" t="str">
            <v>Ouest</v>
          </cell>
        </row>
        <row r="145">
          <cell r="A145">
            <v>461</v>
          </cell>
          <cell r="B145" t="str">
            <v>Camphort</v>
          </cell>
          <cell r="C145" t="str">
            <v>Ouest</v>
          </cell>
        </row>
        <row r="146">
          <cell r="A146">
            <v>462</v>
          </cell>
          <cell r="B146" t="str">
            <v>Perion</v>
          </cell>
          <cell r="C146" t="str">
            <v>Ouest</v>
          </cell>
        </row>
        <row r="147">
          <cell r="A147">
            <v>463</v>
          </cell>
          <cell r="B147" t="str">
            <v>Rolland</v>
          </cell>
          <cell r="C147" t="str">
            <v>Ouest</v>
          </cell>
        </row>
        <row r="148">
          <cell r="A148">
            <v>464</v>
          </cell>
          <cell r="B148" t="str">
            <v>Perrier</v>
          </cell>
          <cell r="C148" t="str">
            <v>Ouest</v>
          </cell>
        </row>
        <row r="149">
          <cell r="A149">
            <v>465</v>
          </cell>
          <cell r="B149" t="str">
            <v>Verry</v>
          </cell>
          <cell r="C149" t="str">
            <v>Ouest</v>
          </cell>
        </row>
        <row r="150">
          <cell r="A150">
            <v>466</v>
          </cell>
          <cell r="B150" t="str">
            <v>Bavouzet</v>
          </cell>
          <cell r="C150" t="str">
            <v>Ouest</v>
          </cell>
        </row>
        <row r="151">
          <cell r="A151">
            <v>470</v>
          </cell>
          <cell r="B151" t="str">
            <v>Bonnet</v>
          </cell>
          <cell r="C151" t="str">
            <v>Mediterranee</v>
          </cell>
        </row>
        <row r="152">
          <cell r="A152">
            <v>471</v>
          </cell>
          <cell r="B152" t="str">
            <v>Clerin</v>
          </cell>
          <cell r="C152" t="str">
            <v>Mediterranee</v>
          </cell>
        </row>
        <row r="153">
          <cell r="A153">
            <v>472</v>
          </cell>
          <cell r="B153" t="str">
            <v>Lamarche</v>
          </cell>
          <cell r="C153" t="str">
            <v>Mediterranee</v>
          </cell>
        </row>
        <row r="154">
          <cell r="A154">
            <v>473</v>
          </cell>
          <cell r="B154" t="str">
            <v>X</v>
          </cell>
          <cell r="C154" t="str">
            <v>Mediterranee</v>
          </cell>
        </row>
        <row r="155">
          <cell r="A155">
            <v>474</v>
          </cell>
          <cell r="B155" t="str">
            <v>Brun</v>
          </cell>
          <cell r="C155" t="str">
            <v>Mediterranee</v>
          </cell>
        </row>
        <row r="156">
          <cell r="A156">
            <v>480</v>
          </cell>
          <cell r="B156" t="str">
            <v>Defait</v>
          </cell>
          <cell r="C156" t="str">
            <v>DGC</v>
          </cell>
        </row>
        <row r="157">
          <cell r="A157">
            <v>481</v>
          </cell>
          <cell r="B157" t="str">
            <v>Lamouroux</v>
          </cell>
          <cell r="C157" t="str">
            <v>DGC</v>
          </cell>
        </row>
        <row r="158">
          <cell r="A158">
            <v>482</v>
          </cell>
          <cell r="B158" t="str">
            <v>Leroy</v>
          </cell>
          <cell r="C158" t="str">
            <v>DGC</v>
          </cell>
        </row>
        <row r="159">
          <cell r="A159">
            <v>483</v>
          </cell>
          <cell r="B159" t="str">
            <v>Spriet</v>
          </cell>
          <cell r="C159" t="str">
            <v>DGC</v>
          </cell>
        </row>
        <row r="160">
          <cell r="A160">
            <v>484</v>
          </cell>
          <cell r="B160" t="str">
            <v>X</v>
          </cell>
          <cell r="C160" t="str">
            <v>DGC</v>
          </cell>
        </row>
        <row r="161">
          <cell r="A161" t="str">
            <v>INTERCO</v>
          </cell>
          <cell r="B161" t="str">
            <v>INTERCO</v>
          </cell>
          <cell r="C161" t="str">
            <v>INTERCO</v>
          </cell>
        </row>
        <row r="162">
          <cell r="A162" t="str">
            <v>EXPORT</v>
          </cell>
          <cell r="B162" t="str">
            <v>EXPORT</v>
          </cell>
          <cell r="C162" t="str">
            <v>EXPORT</v>
          </cell>
        </row>
        <row r="163">
          <cell r="A163" t="str">
            <v>ELISEN</v>
          </cell>
          <cell r="B163" t="str">
            <v>EXPORT</v>
          </cell>
          <cell r="C163" t="str">
            <v>EXPORT</v>
          </cell>
        </row>
        <row r="164">
          <cell r="A164" t="str">
            <v>BERNARD</v>
          </cell>
          <cell r="B164" t="str">
            <v>EXPORT</v>
          </cell>
          <cell r="C164" t="str">
            <v>EXPORT</v>
          </cell>
        </row>
        <row r="165">
          <cell r="A165" t="str">
            <v>MONNIN</v>
          </cell>
          <cell r="B165" t="str">
            <v>EXPORT</v>
          </cell>
          <cell r="C165" t="str">
            <v>EXPORT</v>
          </cell>
        </row>
        <row r="166">
          <cell r="A166" t="str">
            <v>DOSSIER</v>
          </cell>
          <cell r="B166" t="str">
            <v>EXPORT</v>
          </cell>
          <cell r="C166" t="str">
            <v>EXPORT</v>
          </cell>
        </row>
        <row r="167">
          <cell r="B167" t="str">
            <v>A DEF</v>
          </cell>
          <cell r="C167" t="str">
            <v>A DEF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ISpn"/>
      <sheetName val="BB"/>
      <sheetName val="F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 2005 Coditel Conso Bel Lux"/>
      <sheetName val="Q2 2005 Coditel Bel"/>
      <sheetName val="Q2 2005 Coditel lux"/>
      <sheetName val="cash available for debt service"/>
      <sheetName val="BEL investors "/>
      <sheetName val="belgium management report"/>
      <sheetName val="BEL banks june"/>
      <sheetName val="conso"/>
      <sheetName val="P&amp;L - Details  "/>
      <sheetName val="Bilan"/>
      <sheetName val="balance 3062005 belgique"/>
      <sheetName val="coussin"/>
      <sheetName val="capex covenant"/>
      <sheetName val="upgrade en cours"/>
      <sheetName val="capexes real"/>
      <sheetName val="goodwill conso "/>
      <sheetName val="AMORTISSEMENT"/>
      <sheetName val="calcul impot"/>
      <sheetName val="taxation immeuble"/>
      <sheetName val="Budget 2005 - Bel"/>
      <sheetName val="Revenues  Bel"/>
      <sheetName val="Statistics Bel"/>
      <sheetName val="Investments Bel"/>
      <sheetName val="cash Coditel B"/>
      <sheetName val="cash real"/>
      <sheetName val="BANKS covenants"/>
      <sheetName val="Investments"/>
      <sheetName val="ETAT SYNTHES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Key Statistics"/>
      <sheetName val="Ypso Business Plan"/>
      <sheetName val="Financial Statements - Quarter"/>
      <sheetName val="Financial Statements - Month"/>
      <sheetName val="CASH CONSO"/>
      <sheetName val="Interests 2008 - 2009"/>
      <sheetName val="Balance Sheet Conso"/>
      <sheetName val="Triple Play Cable"/>
      <sheetName val="STATEMENTS FRANCE"/>
      <sheetName val="Sensibilité"/>
      <sheetName val="STATS FRANCE 2008"/>
      <sheetName val="CPE FRANCE 2008"/>
      <sheetName val="STATEMENTS BEL"/>
      <sheetName val="STATEMENTS LUX"/>
      <sheetName val="ADSL"/>
      <sheetName val="VOD"/>
      <sheetName val="STATS VOD"/>
      <sheetName val="MOBILITY"/>
      <sheetName val="SOHO CABLE"/>
      <sheetName val="FIBRE WHOLESALE"/>
      <sheetName val="FTTh"/>
      <sheetName val="DSP 92"/>
      <sheetName val="Auchan P&amp;L Num"/>
      <sheetName val="Darty P&amp;L NUM"/>
      <sheetName val="Augmentations tarifs"/>
      <sheetName val="Récap final EV 2008"/>
      <sheetName val="Récap final NN 2008"/>
      <sheetName val="Cout VNR"/>
      <sheetName val="Bulk France"/>
      <sheetName val="BANK"/>
      <sheetName val="Statist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Financial Model"/>
      <sheetName val="Acquisitions"/>
      <sheetName val="Acquisitions Targets"/>
      <sheetName val="Returns"/>
      <sheetName val="Consensus Check"/>
      <sheetName val="--&gt; Comps"/>
      <sheetName val="Trading Input"/>
      <sheetName val="Trading Output"/>
      <sheetName val="Acq Input"/>
      <sheetName val="--&gt; History"/>
      <sheetName val="10 year historical"/>
      <sheetName val="Memo --&gt;"/>
      <sheetName val="markets"/>
      <sheetName val="Table for presentation"/>
      <sheetName val="Sheets for memo"/>
      <sheetName val="--&gt; Takeover premiums"/>
      <sheetName val="DUTCH TENDR OFFERS"/>
      <sheetName val="Sheet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New"/>
      <sheetName val="HIPOTESIS FINANCIERAS"/>
      <sheetName val="Comentarios"/>
      <sheetName val="C&amp;FNew"/>
      <sheetName val="B&amp;SNew"/>
      <sheetName val="capex"/>
      <sheetName val="Costs"/>
      <sheetName val="costs hypotesis"/>
      <sheetName val="costs per region"/>
      <sheetName val="Financial hypotesis"/>
      <sheetName val="New Interconnection"/>
      <sheetName val="Interconexion"/>
      <sheetName val="IRU Renfe"/>
      <sheetName val="VAT"/>
      <sheetName val="Resumen"/>
      <sheetName val="Covenants"/>
      <sheetName val="Network"/>
      <sheetName val="Project Return"/>
      <sheetName val="Módulo1"/>
      <sheetName val="SG&amp;A"/>
      <sheetName val="Hypotheses"/>
      <sheetName val="STM Calc."/>
      <sheetName val="Q-hipotesis"/>
      <sheetName val="QAproxSplitup"/>
      <sheetName val="QDistribution"/>
      <sheetName val="Senior Loan&amp;Carmen"/>
      <sheetName val="Financing Sheet"/>
      <sheetName val="Other Services Revenues"/>
      <sheetName val="Drivers"/>
      <sheetName val="Drivers2"/>
      <sheetName val="Switches"/>
      <sheetName val="CBComps"/>
      <sheetName val="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NSO_SOCIAL"/>
      <sheetName val="COHERENCE"/>
      <sheetName val="C_IG"/>
      <sheetName val="HELP"/>
      <sheetName val="SUIVI"/>
      <sheetName val="TC_AN"/>
      <sheetName val="TC"/>
      <sheetName val="OUTPUT_03"/>
      <sheetName val="VIERGE IG"/>
      <sheetName val="FILIALES"/>
      <sheetName val="ACTIF"/>
      <sheetName val="PASSIF"/>
      <sheetName val="BIL_2003"/>
      <sheetName val="CR_2003"/>
      <sheetName val="BIL_2004"/>
      <sheetName val="CR_2004"/>
      <sheetName val="Actif_Non_Courant"/>
      <sheetName val="Actif_Courant"/>
      <sheetName val="Passif_HB"/>
      <sheetName val="Passif_Non_Courant"/>
      <sheetName val="Passif_Courant"/>
      <sheetName val="AN_Actif_Non_Cour"/>
      <sheetName val="AN_Actif_Cour"/>
      <sheetName val="AN_Passif_HB"/>
      <sheetName val="AN_Passif_Non_Cour"/>
      <sheetName val="AN_Passif_Cour"/>
      <sheetName val="R01"/>
      <sheetName val="R02"/>
      <sheetName val="A10"/>
      <sheetName val="A11"/>
      <sheetName val="A11-1"/>
      <sheetName val="A11-2"/>
      <sheetName val="A12"/>
      <sheetName val="A12-1"/>
      <sheetName val="A12-2"/>
      <sheetName val="A15"/>
      <sheetName val="A20(SUPPR)"/>
      <sheetName val="A21-1"/>
      <sheetName val="A21-2"/>
      <sheetName val="A21-3"/>
      <sheetName val="A21-4"/>
      <sheetName val="A22-1"/>
      <sheetName val="A22-2"/>
      <sheetName val="A22-3"/>
      <sheetName val="A22-4"/>
      <sheetName val="A35"/>
      <sheetName val="A38(old)"/>
      <sheetName val="A38"/>
      <sheetName val="A39"/>
      <sheetName val="A40"/>
      <sheetName val="A41"/>
      <sheetName val="A50A"/>
      <sheetName val="A50B"/>
      <sheetName val="A51A"/>
      <sheetName val="A51B"/>
      <sheetName val="A60"/>
      <sheetName val="P10(old)"/>
      <sheetName val="A61"/>
      <sheetName val="P10"/>
      <sheetName val="P15"/>
      <sheetName val="P20"/>
      <sheetName val="P40"/>
      <sheetName val="P50"/>
      <sheetName val="P51"/>
      <sheetName val="P51-B"/>
      <sheetName val="P51-C"/>
      <sheetName val="P52"/>
      <sheetName val="P60"/>
      <sheetName val="IG_01"/>
      <sheetName val="IG_02"/>
      <sheetName val="IG_03"/>
      <sheetName val="IG_04"/>
      <sheetName val="IG_05"/>
      <sheetName val="IG_06"/>
      <sheetName val="IG_07"/>
      <sheetName val="IG_08"/>
      <sheetName val="IG_09"/>
      <sheetName val="IG_10"/>
      <sheetName val="IG_11"/>
      <sheetName val="IG_12"/>
      <sheetName val="IG_13"/>
      <sheetName val="IG_14"/>
      <sheetName val="IG_15"/>
      <sheetName val="IG_16"/>
      <sheetName val="IG_17"/>
      <sheetName val="IG_18"/>
      <sheetName val="IG_19"/>
      <sheetName val="IG_20"/>
      <sheetName val="IG_21"/>
      <sheetName val="ELIM_01"/>
      <sheetName val="ELIM_02"/>
      <sheetName val="ELIM_03"/>
      <sheetName val="ELIM_04"/>
      <sheetName val="ELIM_05"/>
      <sheetName val="ELIM_06"/>
      <sheetName val="C_01"/>
      <sheetName val="C_02"/>
      <sheetName val="C_03"/>
      <sheetName val="C_04"/>
      <sheetName val="C_05"/>
      <sheetName val="C_06"/>
      <sheetName val="C_07"/>
      <sheetName val="INFO_01"/>
      <sheetName val="INFO_02"/>
      <sheetName val="INFO_03"/>
      <sheetName val="OUTPUT_02"/>
      <sheetName val="Actif_NC_048"/>
      <sheetName val="Actif_Courant_048"/>
      <sheetName val="Passif_HB_048"/>
      <sheetName val="Passif_NC_048"/>
      <sheetName val="Passif_Courant_048"/>
      <sheetName val="CR"/>
      <sheetName val="R10"/>
      <sheetName val="R11"/>
      <sheetName val="R20"/>
      <sheetName val="R30"/>
      <sheetName val="R32"/>
      <sheetName val="R33"/>
      <sheetName val="R34"/>
      <sheetName val="R38"/>
      <sheetName val="R61"/>
      <sheetName val="R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1">
          <cell r="E31">
            <v>0</v>
          </cell>
        </row>
        <row r="33">
          <cell r="E33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8">
          <cell r="H28">
            <v>0</v>
          </cell>
          <cell r="I28">
            <v>0</v>
          </cell>
        </row>
        <row r="31">
          <cell r="H31" t="str">
            <v>ACTUALISAT°</v>
          </cell>
          <cell r="I31" t="str">
            <v>JUSTE VALEUR</v>
          </cell>
        </row>
        <row r="32">
          <cell r="H32" t="str">
            <v>MVTS</v>
          </cell>
          <cell r="I32" t="str">
            <v>MVTS</v>
          </cell>
        </row>
        <row r="33">
          <cell r="H33" t="str">
            <v>055</v>
          </cell>
          <cell r="I33" t="str">
            <v>065</v>
          </cell>
        </row>
        <row r="40">
          <cell r="H40">
            <v>0</v>
          </cell>
          <cell r="I40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9">
          <cell r="E19">
            <v>0</v>
          </cell>
          <cell r="H19">
            <v>0</v>
          </cell>
        </row>
        <row r="35">
          <cell r="E35">
            <v>0</v>
          </cell>
          <cell r="H35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"/>
      <sheetName val="German-Lines"/>
      <sheetName val="Benelux-Lines"/>
      <sheetName val="Total-Lines"/>
      <sheetName val="Quarterly"/>
      <sheetName val="Service offering"/>
      <sheetName val="Questions"/>
      <sheetName val="Calculations"/>
      <sheetName val="DCF"/>
      <sheetName val="Valuation"/>
      <sheetName val="Web - CoView"/>
      <sheetName val="Web - OpComp"/>
      <sheetName val="Data Page"/>
      <sheetName val="Millennium_Equities(D@QSC)"/>
      <sheetName val="HIPOTESIS FINANCIE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A3" t="str">
            <v>(EUR '000)</v>
          </cell>
          <cell r="C3">
            <v>1999</v>
          </cell>
          <cell r="D3" t="str">
            <v>2000E</v>
          </cell>
          <cell r="E3" t="str">
            <v>2001E</v>
          </cell>
          <cell r="F3" t="str">
            <v>2002E</v>
          </cell>
          <cell r="G3" t="str">
            <v>2003E</v>
          </cell>
          <cell r="H3" t="str">
            <v>2004E</v>
          </cell>
          <cell r="I3" t="str">
            <v>2005E</v>
          </cell>
          <cell r="J3" t="str">
            <v>2006E</v>
          </cell>
          <cell r="K3" t="str">
            <v>2007E</v>
          </cell>
          <cell r="L3" t="str">
            <v>2008E</v>
          </cell>
          <cell r="M3" t="str">
            <v>2009E</v>
          </cell>
          <cell r="N3" t="str">
            <v>2010E</v>
          </cell>
        </row>
        <row r="4">
          <cell r="A4" t="str">
            <v>Revenues</v>
          </cell>
          <cell r="C4">
            <v>1594.7438388383271</v>
          </cell>
          <cell r="D4">
            <v>7219.5652173913049</v>
          </cell>
          <cell r="E4">
            <v>59903.374102512578</v>
          </cell>
          <cell r="F4">
            <v>135498.51727588908</v>
          </cell>
          <cell r="G4">
            <v>252303.68970615571</v>
          </cell>
          <cell r="H4">
            <v>352459.8024698731</v>
          </cell>
          <cell r="I4">
            <v>436826.08235130145</v>
          </cell>
          <cell r="J4">
            <v>519700.68327929021</v>
          </cell>
          <cell r="K4">
            <v>629977.96192399669</v>
          </cell>
          <cell r="L4">
            <v>738417.53217152914</v>
          </cell>
          <cell r="M4">
            <v>816159.57195128733</v>
          </cell>
          <cell r="N4">
            <v>866273.32127062511</v>
          </cell>
        </row>
        <row r="5">
          <cell r="A5" t="str">
            <v>% growth</v>
          </cell>
          <cell r="D5">
            <v>3.5271002411586769</v>
          </cell>
          <cell r="E5">
            <v>7.2973658799023742</v>
          </cell>
          <cell r="F5">
            <v>1.2619513392352593</v>
          </cell>
          <cell r="G5">
            <v>0.86204022581619211</v>
          </cell>
          <cell r="H5">
            <v>0.39696650049138693</v>
          </cell>
          <cell r="I5">
            <v>0.23936426023685264</v>
          </cell>
          <cell r="J5">
            <v>0.18971990061101685</v>
          </cell>
          <cell r="K5">
            <v>0.21219383039649165</v>
          </cell>
          <cell r="L5">
            <v>0.17213232335358275</v>
          </cell>
          <cell r="M5">
            <v>0.1052819528148734</v>
          </cell>
          <cell r="N5">
            <v>6.1401901100694101E-2</v>
          </cell>
        </row>
        <row r="7">
          <cell r="A7" t="str">
            <v>Cost of goods sold</v>
          </cell>
          <cell r="C7">
            <v>-2667.9619593005418</v>
          </cell>
          <cell r="D7">
            <v>-63532.17391304348</v>
          </cell>
          <cell r="E7">
            <v>-134782.59173065331</v>
          </cell>
          <cell r="F7">
            <v>-128723.59141209463</v>
          </cell>
          <cell r="G7">
            <v>-158951.3245148781</v>
          </cell>
          <cell r="H7">
            <v>-176229.90123493655</v>
          </cell>
          <cell r="I7">
            <v>-218413.04117565072</v>
          </cell>
          <cell r="J7">
            <v>-259850.34163964511</v>
          </cell>
          <cell r="K7">
            <v>-314988.98096199834</v>
          </cell>
          <cell r="L7">
            <v>-369208.76608576457</v>
          </cell>
          <cell r="M7">
            <v>-408079.78597564367</v>
          </cell>
          <cell r="N7">
            <v>-433136.66063531255</v>
          </cell>
        </row>
        <row r="8">
          <cell r="A8" t="str">
            <v>Gross profit</v>
          </cell>
          <cell r="C8">
            <v>-1073.2181204622148</v>
          </cell>
          <cell r="D8">
            <v>-56312.608695652176</v>
          </cell>
          <cell r="E8">
            <v>-74879.21762814073</v>
          </cell>
          <cell r="F8">
            <v>6774.9258637944549</v>
          </cell>
          <cell r="G8">
            <v>93352.365191277611</v>
          </cell>
          <cell r="H8">
            <v>176229.90123493655</v>
          </cell>
          <cell r="I8">
            <v>218413.04117565072</v>
          </cell>
          <cell r="J8">
            <v>259850.34163964511</v>
          </cell>
          <cell r="K8">
            <v>314988.98096199834</v>
          </cell>
          <cell r="L8">
            <v>369208.76608576457</v>
          </cell>
          <cell r="M8">
            <v>408079.78597564367</v>
          </cell>
          <cell r="N8">
            <v>433136.66063531255</v>
          </cell>
        </row>
        <row r="9">
          <cell r="A9" t="str">
            <v>% of revenues</v>
          </cell>
          <cell r="C9">
            <v>-0.67297210644437311</v>
          </cell>
          <cell r="D9">
            <v>-7.8</v>
          </cell>
          <cell r="E9">
            <v>-1.25</v>
          </cell>
          <cell r="F9">
            <v>0.05</v>
          </cell>
          <cell r="G9">
            <v>0.37</v>
          </cell>
          <cell r="H9">
            <v>0.5</v>
          </cell>
          <cell r="I9">
            <v>0.5</v>
          </cell>
          <cell r="J9">
            <v>0.5</v>
          </cell>
          <cell r="K9">
            <v>0.5</v>
          </cell>
          <cell r="L9">
            <v>0.5</v>
          </cell>
          <cell r="M9">
            <v>0.5</v>
          </cell>
          <cell r="N9">
            <v>0.5</v>
          </cell>
        </row>
        <row r="11">
          <cell r="A11" t="str">
            <v>SG&amp;A costs</v>
          </cell>
          <cell r="C11">
            <v>-5630.9438592903161</v>
          </cell>
          <cell r="D11">
            <v>-46205.217391304352</v>
          </cell>
          <cell r="E11">
            <v>-68888.880217889455</v>
          </cell>
          <cell r="F11">
            <v>-67749.258637944542</v>
          </cell>
          <cell r="G11">
            <v>-60552.885529477368</v>
          </cell>
          <cell r="H11">
            <v>-70491.96049397462</v>
          </cell>
          <cell r="I11">
            <v>-87365.216470260289</v>
          </cell>
          <cell r="J11">
            <v>-103940.13665585805</v>
          </cell>
          <cell r="K11">
            <v>-125995.59238479934</v>
          </cell>
          <cell r="L11">
            <v>-147683.50643430583</v>
          </cell>
          <cell r="M11">
            <v>-163231.91439025747</v>
          </cell>
          <cell r="N11">
            <v>-173254.66425412503</v>
          </cell>
        </row>
        <row r="12">
          <cell r="A12" t="str">
            <v>% of revenues</v>
          </cell>
          <cell r="C12">
            <v>3.5309394036550175</v>
          </cell>
          <cell r="D12">
            <v>6.4</v>
          </cell>
          <cell r="E12">
            <v>1.1499999999999999</v>
          </cell>
          <cell r="F12">
            <v>0.5</v>
          </cell>
          <cell r="G12">
            <v>0.24</v>
          </cell>
          <cell r="H12">
            <v>0.2</v>
          </cell>
          <cell r="I12">
            <v>0.2</v>
          </cell>
          <cell r="J12">
            <v>0.2</v>
          </cell>
          <cell r="K12">
            <v>0.2</v>
          </cell>
          <cell r="L12">
            <v>0.2</v>
          </cell>
          <cell r="M12">
            <v>0.2</v>
          </cell>
          <cell r="N12">
            <v>0.2</v>
          </cell>
        </row>
        <row r="14">
          <cell r="A14" t="str">
            <v>EBITDA</v>
          </cell>
          <cell r="C14">
            <v>-6704.1619797525309</v>
          </cell>
          <cell r="D14">
            <v>-102517.82608695653</v>
          </cell>
          <cell r="E14">
            <v>-143768.0978460302</v>
          </cell>
          <cell r="F14">
            <v>-60974.332774150083</v>
          </cell>
          <cell r="G14">
            <v>32799.479661800244</v>
          </cell>
          <cell r="H14">
            <v>105737.94074096193</v>
          </cell>
          <cell r="I14">
            <v>131047.82470539043</v>
          </cell>
          <cell r="J14">
            <v>155910.20498378706</v>
          </cell>
          <cell r="K14">
            <v>188993.38857719902</v>
          </cell>
          <cell r="L14">
            <v>221525.25965145873</v>
          </cell>
          <cell r="M14">
            <v>244847.87158538619</v>
          </cell>
          <cell r="N14">
            <v>259881.99638118752</v>
          </cell>
        </row>
        <row r="15">
          <cell r="A15" t="str">
            <v>EBITDA margin</v>
          </cell>
          <cell r="C15">
            <v>-4.2039115100993909</v>
          </cell>
          <cell r="D15">
            <v>-14.2</v>
          </cell>
          <cell r="E15">
            <v>-2.4000000000000004</v>
          </cell>
          <cell r="F15">
            <v>-0.44999999999999996</v>
          </cell>
          <cell r="G15">
            <v>0.13</v>
          </cell>
          <cell r="H15">
            <v>0.3</v>
          </cell>
          <cell r="I15">
            <v>0.3</v>
          </cell>
          <cell r="J15">
            <v>0.3</v>
          </cell>
          <cell r="K15">
            <v>0.30000000000000004</v>
          </cell>
          <cell r="L15">
            <v>0.3</v>
          </cell>
          <cell r="M15">
            <v>0.3</v>
          </cell>
          <cell r="N15">
            <v>0.3</v>
          </cell>
        </row>
        <row r="17">
          <cell r="A17" t="str">
            <v>Depreciation</v>
          </cell>
          <cell r="C17">
            <v>-487.77993659883424</v>
          </cell>
          <cell r="D17">
            <v>-11458.695652173914</v>
          </cell>
          <cell r="E17">
            <v>-28775.1001984002</v>
          </cell>
          <cell r="F17">
            <v>-43108.768408823118</v>
          </cell>
          <cell r="G17">
            <v>-59153.838416378334</v>
          </cell>
          <cell r="H17">
            <v>-72009.846144611103</v>
          </cell>
          <cell r="I17">
            <v>-72390.438764754799</v>
          </cell>
          <cell r="J17">
            <v>-69421.935702987394</v>
          </cell>
          <cell r="K17">
            <v>-67293.623475221801</v>
          </cell>
          <cell r="L17">
            <v>-60827.321926335273</v>
          </cell>
          <cell r="M17">
            <v>-58853.35392696222</v>
          </cell>
          <cell r="N17">
            <v>-58791.095907197989</v>
          </cell>
        </row>
        <row r="18">
          <cell r="A18" t="str">
            <v>Deferred compensation</v>
          </cell>
          <cell r="C18">
            <v>0</v>
          </cell>
          <cell r="D18">
            <v>-9000</v>
          </cell>
          <cell r="E18">
            <v>-9700</v>
          </cell>
          <cell r="F18">
            <v>-9700</v>
          </cell>
          <cell r="G18">
            <v>-8000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EBIT</v>
          </cell>
          <cell r="C19">
            <v>-7191.9419163513649</v>
          </cell>
          <cell r="D19">
            <v>-122976.52173913045</v>
          </cell>
          <cell r="E19">
            <v>-182243.19804443041</v>
          </cell>
          <cell r="F19">
            <v>-113783.1011829732</v>
          </cell>
          <cell r="G19">
            <v>-34354.35875457809</v>
          </cell>
          <cell r="H19">
            <v>33728.094596350827</v>
          </cell>
          <cell r="I19">
            <v>58657.385940635635</v>
          </cell>
          <cell r="J19">
            <v>86488.269280799665</v>
          </cell>
          <cell r="K19">
            <v>121699.76510197722</v>
          </cell>
          <cell r="L19">
            <v>160697.93772512345</v>
          </cell>
          <cell r="M19">
            <v>185994.51765842398</v>
          </cell>
          <cell r="N19">
            <v>201090.90047398955</v>
          </cell>
        </row>
        <row r="20">
          <cell r="A20" t="str">
            <v>EBIT margin</v>
          </cell>
          <cell r="C20">
            <v>-4.5097787752484768</v>
          </cell>
          <cell r="D20">
            <v>-17.033785004516712</v>
          </cell>
          <cell r="E20">
            <v>-3.0422860277045132</v>
          </cell>
          <cell r="F20">
            <v>-0.83973687292311072</v>
          </cell>
          <cell r="G20">
            <v>-0.13616272831597798</v>
          </cell>
          <cell r="H20">
            <v>9.5693450316887627E-2</v>
          </cell>
          <cell r="I20">
            <v>0.13428086900145897</v>
          </cell>
          <cell r="J20">
            <v>0.16641938728089059</v>
          </cell>
          <cell r="K20">
            <v>0.19318098799884623</v>
          </cell>
          <cell r="L20">
            <v>0.21762475933168182</v>
          </cell>
          <cell r="M20">
            <v>0.2278898931660451</v>
          </cell>
          <cell r="N20">
            <v>0.23213331812993515</v>
          </cell>
        </row>
        <row r="22">
          <cell r="A22" t="str">
            <v>Interest income/(expenses)</v>
          </cell>
          <cell r="C22">
            <v>649.35064935064941</v>
          </cell>
          <cell r="D22">
            <v>10107.06708126975</v>
          </cell>
          <cell r="E22">
            <v>5417.1512753981924</v>
          </cell>
          <cell r="F22">
            <v>-6606.9332870092558</v>
          </cell>
          <cell r="G22">
            <v>-14749.211962343965</v>
          </cell>
          <cell r="H22">
            <v>-19446.165173740472</v>
          </cell>
          <cell r="I22">
            <v>-17595.44099759647</v>
          </cell>
          <cell r="J22">
            <v>-11600.750826435687</v>
          </cell>
          <cell r="K22">
            <v>-2206.3453855763428</v>
          </cell>
          <cell r="L22">
            <v>8056.3359464935656</v>
          </cell>
          <cell r="M22">
            <v>16027.911734627054</v>
          </cell>
          <cell r="N22">
            <v>23163.255173704383</v>
          </cell>
        </row>
        <row r="23">
          <cell r="A23" t="str">
            <v>Foreign exchange (loss)/gain</v>
          </cell>
        </row>
        <row r="24">
          <cell r="A24" t="str">
            <v>Profit before tax</v>
          </cell>
          <cell r="C24">
            <v>-6542.5912670007156</v>
          </cell>
          <cell r="D24">
            <v>-112869.4546578607</v>
          </cell>
          <cell r="E24">
            <v>-176826.04676903223</v>
          </cell>
          <cell r="F24">
            <v>-120390.03446998246</v>
          </cell>
          <cell r="G24">
            <v>-49103.570716922055</v>
          </cell>
          <cell r="H24">
            <v>14281.929422610354</v>
          </cell>
          <cell r="I24">
            <v>41061.944943039161</v>
          </cell>
          <cell r="J24">
            <v>74887.518454363977</v>
          </cell>
          <cell r="K24">
            <v>119493.41971640088</v>
          </cell>
          <cell r="L24">
            <v>168754.27367161703</v>
          </cell>
          <cell r="M24">
            <v>202022.42939305105</v>
          </cell>
          <cell r="N24">
            <v>224254.15564769393</v>
          </cell>
        </row>
        <row r="26">
          <cell r="A26" t="str">
            <v>Taxes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-56459.343145549741</v>
          </cell>
          <cell r="N26">
            <v>-78488.954476692874</v>
          </cell>
        </row>
        <row r="28">
          <cell r="A28" t="str">
            <v>Net Income</v>
          </cell>
          <cell r="C28">
            <v>-6542.5912670007156</v>
          </cell>
          <cell r="D28">
            <v>-112869.4546578607</v>
          </cell>
          <cell r="E28">
            <v>-176826.04676903223</v>
          </cell>
          <cell r="F28">
            <v>-120390.03446998246</v>
          </cell>
          <cell r="G28">
            <v>-49103.570716922055</v>
          </cell>
          <cell r="H28">
            <v>14281.929422610354</v>
          </cell>
          <cell r="I28">
            <v>41061.944943039161</v>
          </cell>
          <cell r="J28">
            <v>74887.518454363977</v>
          </cell>
          <cell r="K28">
            <v>119493.41971640088</v>
          </cell>
          <cell r="L28">
            <v>168754.27367161703</v>
          </cell>
          <cell r="M28">
            <v>145563.08624750131</v>
          </cell>
          <cell r="N28">
            <v>145765.20117100107</v>
          </cell>
        </row>
        <row r="33">
          <cell r="A33" t="str">
            <v>(EUR '000)</v>
          </cell>
          <cell r="C33">
            <v>1999</v>
          </cell>
          <cell r="D33" t="str">
            <v>2000E</v>
          </cell>
          <cell r="E33" t="str">
            <v>2001E</v>
          </cell>
          <cell r="F33" t="str">
            <v>2002E</v>
          </cell>
          <cell r="G33" t="str">
            <v>2003E</v>
          </cell>
          <cell r="H33" t="str">
            <v>2004E</v>
          </cell>
          <cell r="I33" t="str">
            <v>2005E</v>
          </cell>
          <cell r="J33" t="str">
            <v>2006E</v>
          </cell>
          <cell r="K33" t="str">
            <v>2007E</v>
          </cell>
          <cell r="L33" t="str">
            <v>2008E</v>
          </cell>
          <cell r="M33" t="str">
            <v>2009E</v>
          </cell>
          <cell r="N33" t="str">
            <v>2010E</v>
          </cell>
        </row>
        <row r="34">
          <cell r="A34" t="str">
            <v>EBITDA</v>
          </cell>
          <cell r="D34">
            <v>-102517.82608695653</v>
          </cell>
          <cell r="E34">
            <v>-143768.0978460302</v>
          </cell>
          <cell r="F34">
            <v>-60974.332774150083</v>
          </cell>
          <cell r="G34">
            <v>32799.479661800244</v>
          </cell>
          <cell r="H34">
            <v>105737.94074096193</v>
          </cell>
          <cell r="I34">
            <v>131047.82470539043</v>
          </cell>
          <cell r="J34">
            <v>155910.20498378706</v>
          </cell>
          <cell r="K34">
            <v>188993.38857719902</v>
          </cell>
          <cell r="L34">
            <v>221525.25965145873</v>
          </cell>
          <cell r="M34">
            <v>244847.87158538619</v>
          </cell>
          <cell r="N34">
            <v>259881.99638118752</v>
          </cell>
        </row>
        <row r="35">
          <cell r="A35" t="str">
            <v>Capital expenditure</v>
          </cell>
          <cell r="D35">
            <v>-114586.95652173914</v>
          </cell>
          <cell r="E35">
            <v>-58577.088940523739</v>
          </cell>
          <cell r="F35">
            <v>-84759.593163705416</v>
          </cell>
          <cell r="G35">
            <v>-75691.106911846713</v>
          </cell>
          <cell r="H35">
            <v>-52868.970370480965</v>
          </cell>
          <cell r="I35">
            <v>-65523.912352695217</v>
          </cell>
          <cell r="J35">
            <v>-77955.102491893529</v>
          </cell>
          <cell r="K35">
            <v>-44098.45733467977</v>
          </cell>
          <cell r="L35">
            <v>-51689.227252007047</v>
          </cell>
          <cell r="M35">
            <v>-57131.17003659012</v>
          </cell>
          <cell r="N35">
            <v>-60639.13248894376</v>
          </cell>
        </row>
        <row r="36">
          <cell r="A36" t="str">
            <v>Acquisitions/disposals</v>
          </cell>
        </row>
        <row r="37">
          <cell r="A37" t="str">
            <v>Change in WC</v>
          </cell>
          <cell r="D37">
            <v>53881.175953796293</v>
          </cell>
          <cell r="E37">
            <v>3527.993392413613</v>
          </cell>
          <cell r="F37">
            <v>-9242.4543365284771</v>
          </cell>
          <cell r="G37">
            <v>-16090.004959574682</v>
          </cell>
          <cell r="H37">
            <v>-45091.110322893699</v>
          </cell>
          <cell r="I37">
            <v>-2610.6357536001306</v>
          </cell>
          <cell r="J37">
            <v>-2677.8205185785337</v>
          </cell>
          <cell r="K37">
            <v>-4666.502621554544</v>
          </cell>
          <cell r="L37">
            <v>-3072.9641743882094</v>
          </cell>
          <cell r="M37">
            <v>-3241.6427840908946</v>
          </cell>
          <cell r="N37">
            <v>-2547.0543799447623</v>
          </cell>
        </row>
        <row r="38">
          <cell r="A38" t="str">
            <v>Taxes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-56459.343145549741</v>
          </cell>
          <cell r="N38">
            <v>-78488.954476692874</v>
          </cell>
        </row>
        <row r="39">
          <cell r="A39" t="str">
            <v>CF before financing</v>
          </cell>
          <cell r="D39">
            <v>-163223.60665489937</v>
          </cell>
          <cell r="E39">
            <v>-198817.19339414034</v>
          </cell>
          <cell r="F39">
            <v>-154976.38027438399</v>
          </cell>
          <cell r="G39">
            <v>-58981.632209621152</v>
          </cell>
          <cell r="H39">
            <v>7777.8600475872663</v>
          </cell>
          <cell r="I39">
            <v>62913.276599095087</v>
          </cell>
          <cell r="J39">
            <v>75277.281973314995</v>
          </cell>
          <cell r="K39">
            <v>140228.4286209647</v>
          </cell>
          <cell r="L39">
            <v>166763.06822506347</v>
          </cell>
          <cell r="M39">
            <v>128015.71561915547</v>
          </cell>
          <cell r="N39">
            <v>118206.85503560615</v>
          </cell>
        </row>
        <row r="40">
          <cell r="A40" t="str">
            <v>Net interest expenses</v>
          </cell>
          <cell r="D40">
            <v>10107.06708126975</v>
          </cell>
          <cell r="E40">
            <v>5417.1512753981924</v>
          </cell>
          <cell r="F40">
            <v>-6606.9332870092558</v>
          </cell>
          <cell r="G40">
            <v>-14749.211962343965</v>
          </cell>
          <cell r="H40">
            <v>-19446.165173740472</v>
          </cell>
          <cell r="I40">
            <v>-17595.44099759647</v>
          </cell>
          <cell r="J40">
            <v>-11600.750826435687</v>
          </cell>
          <cell r="K40">
            <v>-2206.3453855763428</v>
          </cell>
          <cell r="L40">
            <v>8056.3359464935656</v>
          </cell>
          <cell r="M40">
            <v>16027.911734627054</v>
          </cell>
          <cell r="N40">
            <v>23163.255173704383</v>
          </cell>
        </row>
        <row r="41">
          <cell r="A41" t="str">
            <v>New Equity</v>
          </cell>
          <cell r="D41">
            <v>283000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New Debt</v>
          </cell>
        </row>
        <row r="43">
          <cell r="A43" t="str">
            <v>CF after financing</v>
          </cell>
          <cell r="D43">
            <v>129883.46042637038</v>
          </cell>
          <cell r="E43">
            <v>-193399.8240523272</v>
          </cell>
          <cell r="F43">
            <v>-161583.53406955136</v>
          </cell>
          <cell r="G43">
            <v>-73731.46358731018</v>
          </cell>
          <cell r="H43">
            <v>-11669.436995342921</v>
          </cell>
          <cell r="I43">
            <v>45324.924365787781</v>
          </cell>
          <cell r="J43">
            <v>63676.727671461122</v>
          </cell>
          <cell r="K43">
            <v>138022.94606073148</v>
          </cell>
          <cell r="L43">
            <v>174819.59339595231</v>
          </cell>
          <cell r="M43">
            <v>144043.39500406015</v>
          </cell>
          <cell r="N43">
            <v>141370.03358699477</v>
          </cell>
        </row>
        <row r="46">
          <cell r="A46" t="str">
            <v>(EUR '000)</v>
          </cell>
          <cell r="C46">
            <v>1999</v>
          </cell>
          <cell r="D46" t="str">
            <v>2000E</v>
          </cell>
          <cell r="E46" t="str">
            <v>2001E</v>
          </cell>
          <cell r="F46" t="str">
            <v>2002E</v>
          </cell>
          <cell r="G46" t="str">
            <v>2003E</v>
          </cell>
          <cell r="H46" t="str">
            <v>2004E</v>
          </cell>
          <cell r="I46" t="str">
            <v>2005E</v>
          </cell>
          <cell r="J46" t="str">
            <v>2006E</v>
          </cell>
          <cell r="K46" t="str">
            <v>2007E</v>
          </cell>
          <cell r="L46" t="str">
            <v>2008E</v>
          </cell>
          <cell r="M46" t="str">
            <v>2009E</v>
          </cell>
          <cell r="N46" t="str">
            <v>2010E</v>
          </cell>
        </row>
        <row r="47">
          <cell r="A47" t="str">
            <v>Cash &amp; equivalents</v>
          </cell>
          <cell r="C47">
            <v>137199.61141220984</v>
          </cell>
          <cell r="D47">
            <v>267083.07183858019</v>
          </cell>
          <cell r="E47">
            <v>177083.07183858019</v>
          </cell>
          <cell r="F47">
            <v>17083.071838580188</v>
          </cell>
          <cell r="G47">
            <v>17083.071838580188</v>
          </cell>
          <cell r="H47">
            <v>17083.071838580188</v>
          </cell>
          <cell r="I47">
            <v>17083.071838580188</v>
          </cell>
          <cell r="J47">
            <v>17083.071838580188</v>
          </cell>
          <cell r="K47">
            <v>73717.016844092781</v>
          </cell>
          <cell r="L47">
            <v>248536.42101564983</v>
          </cell>
          <cell r="M47">
            <v>392580.04836943233</v>
          </cell>
          <cell r="N47">
            <v>533950.15857874288</v>
          </cell>
        </row>
        <row r="48">
          <cell r="A48" t="str">
            <v>Current assets</v>
          </cell>
          <cell r="C48">
            <v>16346.252173023826</v>
          </cell>
          <cell r="D48">
            <v>2817.391304347826</v>
          </cell>
          <cell r="E48">
            <v>16412.23742389484</v>
          </cell>
          <cell r="F48">
            <v>20860.638172720512</v>
          </cell>
          <cell r="G48">
            <v>25180.232665117361</v>
          </cell>
          <cell r="H48">
            <v>34585.382184795919</v>
          </cell>
          <cell r="I48">
            <v>43606.547846998226</v>
          </cell>
          <cell r="J48">
            <v>51819.108203870492</v>
          </cell>
          <cell r="K48">
            <v>63239.845123240404</v>
          </cell>
          <cell r="L48">
            <v>73750.541773871169</v>
          </cell>
          <cell r="M48">
            <v>81464.583370031556</v>
          </cell>
          <cell r="N48">
            <v>86489.213869228872</v>
          </cell>
        </row>
        <row r="49">
          <cell r="A49" t="str">
            <v>PP&amp;E</v>
          </cell>
          <cell r="C49">
            <v>7545.2500255649866</v>
          </cell>
          <cell r="D49">
            <v>110673.5108951302</v>
          </cell>
          <cell r="E49">
            <v>140475.49963725373</v>
          </cell>
          <cell r="F49">
            <v>182126.32439213601</v>
          </cell>
          <cell r="G49">
            <v>198663.59288760441</v>
          </cell>
          <cell r="H49">
            <v>179522.71711347427</v>
          </cell>
          <cell r="I49">
            <v>172656.19070141469</v>
          </cell>
          <cell r="J49">
            <v>181189.35749032084</v>
          </cell>
          <cell r="K49">
            <v>157994.19134977879</v>
          </cell>
          <cell r="L49">
            <v>148856.09667545056</v>
          </cell>
          <cell r="M49">
            <v>147133.91278507849</v>
          </cell>
          <cell r="N49">
            <v>148981.94936682424</v>
          </cell>
        </row>
        <row r="52">
          <cell r="A52" t="str">
            <v>Total assets</v>
          </cell>
          <cell r="C52">
            <v>161091.11361079864</v>
          </cell>
          <cell r="D52">
            <v>380573.97403805819</v>
          </cell>
          <cell r="E52">
            <v>333970.80889972876</v>
          </cell>
          <cell r="F52">
            <v>220070.0344034367</v>
          </cell>
          <cell r="G52">
            <v>240926.89739130196</v>
          </cell>
          <cell r="H52">
            <v>231191.17113685037</v>
          </cell>
          <cell r="I52">
            <v>233345.81038699311</v>
          </cell>
          <cell r="J52">
            <v>250091.53753277153</v>
          </cell>
          <cell r="K52">
            <v>294951.05331711198</v>
          </cell>
          <cell r="L52">
            <v>471143.05946497153</v>
          </cell>
          <cell r="M52">
            <v>621178.54452454241</v>
          </cell>
          <cell r="N52">
            <v>769421.32181479596</v>
          </cell>
        </row>
        <row r="54">
          <cell r="A54" t="str">
            <v>Current liabilities</v>
          </cell>
          <cell r="C54">
            <v>30994.9892627058</v>
          </cell>
          <cell r="D54">
            <v>71347.304347826095</v>
          </cell>
          <cell r="E54">
            <v>88470.143859786724</v>
          </cell>
          <cell r="F54">
            <v>83676.090272083922</v>
          </cell>
          <cell r="G54">
            <v>71905.679804906089</v>
          </cell>
          <cell r="H54">
            <v>36219.719001690944</v>
          </cell>
          <cell r="I54">
            <v>42630.248910293121</v>
          </cell>
          <cell r="J54">
            <v>48164.988748586853</v>
          </cell>
          <cell r="K54">
            <v>54919.223046402221</v>
          </cell>
          <cell r="L54">
            <v>62356.955522644777</v>
          </cell>
          <cell r="M54">
            <v>66829.354334714269</v>
          </cell>
          <cell r="N54">
            <v>69306.930453966823</v>
          </cell>
        </row>
        <row r="55">
          <cell r="A55" t="str">
            <v>Debt</v>
          </cell>
          <cell r="C55">
            <v>0</v>
          </cell>
          <cell r="D55">
            <v>0</v>
          </cell>
          <cell r="E55">
            <v>103400.04211874215</v>
          </cell>
          <cell r="F55">
            <v>104983.3556801354</v>
          </cell>
          <cell r="G55">
            <v>178714.19985210052</v>
          </cell>
          <cell r="H55">
            <v>190382.50497825371</v>
          </cell>
          <cell r="I55">
            <v>145064.66937675508</v>
          </cell>
          <cell r="J55">
            <v>81388.138229875767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 t="str">
            <v>Retained earnings</v>
          </cell>
          <cell r="C56">
            <v>-6531.8539727988546</v>
          </cell>
          <cell r="D56">
            <v>-119401.30863065955</v>
          </cell>
          <cell r="E56">
            <v>-296227.35539969179</v>
          </cell>
          <cell r="F56">
            <v>-416617.38986967423</v>
          </cell>
          <cell r="G56">
            <v>-465720.96058659628</v>
          </cell>
          <cell r="H56">
            <v>-451439.0311639859</v>
          </cell>
          <cell r="I56">
            <v>-410377.08622094675</v>
          </cell>
          <cell r="J56">
            <v>-335489.56776658277</v>
          </cell>
          <cell r="K56">
            <v>-215996.14805018189</v>
          </cell>
          <cell r="L56">
            <v>-47241.874378564855</v>
          </cell>
          <cell r="M56">
            <v>98321.211868936458</v>
          </cell>
          <cell r="N56">
            <v>244086.41303993753</v>
          </cell>
        </row>
        <row r="57">
          <cell r="A57" t="str">
            <v>Share capital &amp; reserves</v>
          </cell>
          <cell r="C57">
            <v>136627.97832089168</v>
          </cell>
          <cell r="D57">
            <v>428627.97832089168</v>
          </cell>
          <cell r="E57">
            <v>438327.97832089168</v>
          </cell>
          <cell r="F57">
            <v>448027.97832089168</v>
          </cell>
          <cell r="G57">
            <v>456027.97832089168</v>
          </cell>
          <cell r="H57">
            <v>456027.97832089168</v>
          </cell>
          <cell r="I57">
            <v>456027.97832089168</v>
          </cell>
          <cell r="J57">
            <v>456027.97832089168</v>
          </cell>
          <cell r="K57">
            <v>456027.97832089168</v>
          </cell>
          <cell r="L57">
            <v>456027.97832089168</v>
          </cell>
          <cell r="M57">
            <v>456027.97832089168</v>
          </cell>
          <cell r="N57">
            <v>456027.97832089168</v>
          </cell>
        </row>
        <row r="58">
          <cell r="A58" t="str">
            <v>Total liabilities</v>
          </cell>
          <cell r="C58">
            <v>161091.11361079861</v>
          </cell>
          <cell r="D58">
            <v>380573.97403805819</v>
          </cell>
          <cell r="E58">
            <v>333970.80889972876</v>
          </cell>
          <cell r="F58">
            <v>220070.03440343676</v>
          </cell>
          <cell r="G58">
            <v>240926.89739130199</v>
          </cell>
          <cell r="H58">
            <v>231191.17113685043</v>
          </cell>
          <cell r="I58">
            <v>233345.81038699314</v>
          </cell>
          <cell r="J58">
            <v>250091.53753277153</v>
          </cell>
          <cell r="K58">
            <v>294951.05331711203</v>
          </cell>
          <cell r="L58">
            <v>471143.05946497159</v>
          </cell>
          <cell r="M58">
            <v>621178.54452454241</v>
          </cell>
          <cell r="N58">
            <v>769421.32181479596</v>
          </cell>
        </row>
        <row r="63">
          <cell r="A63" t="str">
            <v>(EUR '000)</v>
          </cell>
          <cell r="C63">
            <v>1999</v>
          </cell>
          <cell r="D63" t="str">
            <v>2000E</v>
          </cell>
          <cell r="E63" t="str">
            <v>2001E</v>
          </cell>
          <cell r="F63" t="str">
            <v>2002E</v>
          </cell>
          <cell r="G63" t="str">
            <v>2003E</v>
          </cell>
          <cell r="H63" t="str">
            <v>2004E</v>
          </cell>
          <cell r="I63" t="str">
            <v>2005E</v>
          </cell>
          <cell r="J63" t="str">
            <v>2006E</v>
          </cell>
          <cell r="K63" t="str">
            <v>2007E</v>
          </cell>
          <cell r="L63" t="str">
            <v>2008E</v>
          </cell>
          <cell r="M63" t="str">
            <v>2009E</v>
          </cell>
          <cell r="N63" t="str">
            <v>2010E</v>
          </cell>
        </row>
        <row r="64">
          <cell r="A64" t="str">
            <v xml:space="preserve">EBITDA </v>
          </cell>
          <cell r="D64">
            <v>-102517.82608695653</v>
          </cell>
          <cell r="E64">
            <v>-143768.0978460302</v>
          </cell>
          <cell r="F64">
            <v>-60974.332774150083</v>
          </cell>
          <cell r="G64">
            <v>32799.479661800244</v>
          </cell>
          <cell r="H64">
            <v>105737.94074096193</v>
          </cell>
          <cell r="I64">
            <v>131047.82470539043</v>
          </cell>
          <cell r="J64">
            <v>155910.20498378706</v>
          </cell>
          <cell r="K64">
            <v>188993.38857719902</v>
          </cell>
          <cell r="L64">
            <v>221525.25965145873</v>
          </cell>
          <cell r="M64">
            <v>244847.87158538619</v>
          </cell>
          <cell r="N64">
            <v>259881.99638118752</v>
          </cell>
        </row>
        <row r="65">
          <cell r="A65" t="str">
            <v>EBITDA margin %</v>
          </cell>
          <cell r="D65">
            <v>-14.2</v>
          </cell>
          <cell r="E65">
            <v>-2.4000000000000004</v>
          </cell>
          <cell r="F65">
            <v>-0.44999999999999996</v>
          </cell>
          <cell r="G65">
            <v>0.13</v>
          </cell>
          <cell r="H65">
            <v>0.3</v>
          </cell>
          <cell r="I65">
            <v>0.3</v>
          </cell>
          <cell r="J65">
            <v>0.3</v>
          </cell>
          <cell r="K65">
            <v>0.30000000000000004</v>
          </cell>
          <cell r="L65">
            <v>0.3</v>
          </cell>
          <cell r="M65">
            <v>0.3</v>
          </cell>
          <cell r="N65">
            <v>0.3</v>
          </cell>
        </row>
        <row r="67">
          <cell r="A67" t="str">
            <v xml:space="preserve">Adj. for working capital </v>
          </cell>
          <cell r="D67">
            <v>53881.175953796293</v>
          </cell>
          <cell r="E67">
            <v>3527.993392413613</v>
          </cell>
          <cell r="F67">
            <v>-9242.4543365284771</v>
          </cell>
          <cell r="G67">
            <v>-16090.004959574682</v>
          </cell>
          <cell r="H67">
            <v>-45091.110322893699</v>
          </cell>
          <cell r="I67">
            <v>-2610.6357536001306</v>
          </cell>
          <cell r="J67">
            <v>-2677.8205185785337</v>
          </cell>
          <cell r="K67">
            <v>-4666.502621554544</v>
          </cell>
          <cell r="L67">
            <v>-3072.9641743882094</v>
          </cell>
          <cell r="M67">
            <v>-3241.6427840908946</v>
          </cell>
          <cell r="N67">
            <v>-2547.0543799447623</v>
          </cell>
        </row>
        <row r="68">
          <cell r="A68" t="str">
            <v>Taxes on EBIT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</row>
        <row r="69">
          <cell r="A69" t="str">
            <v>CAPEX</v>
          </cell>
          <cell r="D69">
            <v>-114586.95652173914</v>
          </cell>
          <cell r="E69">
            <v>-58577.088940523739</v>
          </cell>
          <cell r="F69">
            <v>-84759.593163705416</v>
          </cell>
          <cell r="G69">
            <v>-75691.106911846713</v>
          </cell>
          <cell r="H69">
            <v>-52868.970370480965</v>
          </cell>
          <cell r="I69">
            <v>-65523.912352695217</v>
          </cell>
          <cell r="J69">
            <v>-77955.102491893529</v>
          </cell>
          <cell r="K69">
            <v>-44098.45733467977</v>
          </cell>
          <cell r="L69">
            <v>-51689.227252007047</v>
          </cell>
          <cell r="M69">
            <v>-57131.17003659012</v>
          </cell>
          <cell r="N69">
            <v>-60639.13248894376</v>
          </cell>
        </row>
        <row r="70">
          <cell r="A70" t="str">
            <v>Capex as % revenue</v>
          </cell>
          <cell r="D70">
            <v>15.871725383920506</v>
          </cell>
          <cell r="E70">
            <v>0.97785959168645209</v>
          </cell>
          <cell r="F70">
            <v>0.62553889789897898</v>
          </cell>
          <cell r="G70">
            <v>0.3</v>
          </cell>
          <cell r="H70">
            <v>0.15</v>
          </cell>
          <cell r="I70">
            <v>0.15</v>
          </cell>
          <cell r="J70">
            <v>0.15</v>
          </cell>
          <cell r="K70">
            <v>7.0000000000000007E-2</v>
          </cell>
          <cell r="L70">
            <v>7.0000000000000007E-2</v>
          </cell>
          <cell r="M70">
            <v>7.0000000000000007E-2</v>
          </cell>
          <cell r="N70">
            <v>7.0000000000000007E-2</v>
          </cell>
        </row>
        <row r="71">
          <cell r="A71" t="str">
            <v>Acquisitions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FCF</v>
          </cell>
          <cell r="D72">
            <v>-163223.60665489937</v>
          </cell>
          <cell r="E72">
            <v>-198816.79102244234</v>
          </cell>
          <cell r="F72">
            <v>-154976.95615850785</v>
          </cell>
          <cell r="G72">
            <v>-58983.170132353051</v>
          </cell>
          <cell r="H72" t="e">
            <v>#REF!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</row>
        <row r="73">
          <cell r="A73" t="str">
            <v>% growth</v>
          </cell>
          <cell r="D73">
            <v>0</v>
          </cell>
          <cell r="E73">
            <v>0.21806394979861565</v>
          </cell>
          <cell r="F73">
            <v>-0.22050368401221143</v>
          </cell>
          <cell r="G73">
            <v>-0.61940683573610744</v>
          </cell>
          <cell r="H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</row>
        <row r="75">
          <cell r="A75" t="str">
            <v>Valuation</v>
          </cell>
        </row>
        <row r="77">
          <cell r="A77" t="str">
            <v>Discount rate</v>
          </cell>
          <cell r="B77">
            <v>8.5000000000000006E-2</v>
          </cell>
        </row>
        <row r="78">
          <cell r="A78" t="str">
            <v>Perpetual growth rate</v>
          </cell>
          <cell r="B78">
            <v>0.04</v>
          </cell>
        </row>
        <row r="80">
          <cell r="A80" t="str">
            <v>Sum 2001-2010</v>
          </cell>
          <cell r="B80" t="e">
            <v>#REF!</v>
          </cell>
        </row>
        <row r="81">
          <cell r="A81" t="str">
            <v>Terminal value 2010</v>
          </cell>
          <cell r="B81" t="e">
            <v>#REF!</v>
          </cell>
        </row>
        <row r="82">
          <cell r="A82" t="str">
            <v>Enterprise value</v>
          </cell>
          <cell r="B82" t="e">
            <v>#REF!</v>
          </cell>
        </row>
        <row r="84">
          <cell r="A84" t="str">
            <v>Number of shares ('000)</v>
          </cell>
          <cell r="B84">
            <v>107400</v>
          </cell>
        </row>
        <row r="86">
          <cell r="A86" t="str">
            <v>Terminal value/EBITDA</v>
          </cell>
          <cell r="B86" t="e">
            <v>#REF!</v>
          </cell>
        </row>
        <row r="88">
          <cell r="A88" t="str">
            <v>Sum of parts</v>
          </cell>
          <cell r="D88" t="str">
            <v>EUR mn</v>
          </cell>
          <cell r="E88" t="str">
            <v>EUR/share</v>
          </cell>
          <cell r="F88" t="str">
            <v>% EV</v>
          </cell>
          <cell r="G88" t="str">
            <v>% FV</v>
          </cell>
          <cell r="H88" t="str">
            <v>FV/Rev. '01</v>
          </cell>
          <cell r="I88" t="str">
            <v>FV/Rev. '02</v>
          </cell>
          <cell r="J88" t="str">
            <v>Valuation method</v>
          </cell>
        </row>
        <row r="89">
          <cell r="A89" t="str">
            <v>Germany (100% owned)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H89" t="e">
            <v>#REF!</v>
          </cell>
          <cell r="I89" t="e">
            <v>#REF!</v>
          </cell>
          <cell r="J89" t="str">
            <v>Discounted cash flow</v>
          </cell>
        </row>
        <row r="90">
          <cell r="A90" t="str">
            <v>Benelux (50% owned)*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H90" t="str">
            <v>n/a</v>
          </cell>
          <cell r="I90" t="e">
            <v>#REF!</v>
          </cell>
          <cell r="J90" t="str">
            <v>Proportionate value based on rev. projections</v>
          </cell>
        </row>
        <row r="91">
          <cell r="A91" t="str">
            <v>Firm value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</row>
        <row r="92">
          <cell r="A92" t="str">
            <v>Group net (debt)/cash</v>
          </cell>
          <cell r="D92">
            <v>267.08307183858017</v>
          </cell>
          <cell r="E92">
            <v>2.4868070003592191</v>
          </cell>
          <cell r="F92" t="e">
            <v>#REF!</v>
          </cell>
        </row>
        <row r="93">
          <cell r="A93" t="str">
            <v>Equity value</v>
          </cell>
          <cell r="D93" t="e">
            <v>#REF!</v>
          </cell>
          <cell r="E93" t="e">
            <v>#REF!</v>
          </cell>
          <cell r="F93" t="e">
            <v>#REF!</v>
          </cell>
        </row>
        <row r="94">
          <cell r="A94" t="str">
            <v>Current market value</v>
          </cell>
          <cell r="D94">
            <v>1256.58</v>
          </cell>
          <cell r="E94">
            <v>11.7</v>
          </cell>
        </row>
        <row r="95">
          <cell r="A95" t="str">
            <v>Implied upside/(downside) to market value</v>
          </cell>
          <cell r="E95" t="e">
            <v>#REF!</v>
          </cell>
        </row>
        <row r="97">
          <cell r="A97" t="str">
            <v>* JV with Stirlink B.V.  Not consolidated</v>
          </cell>
          <cell r="F97" t="str">
            <v>Sensivities - WACC and perpetual growth rate</v>
          </cell>
        </row>
        <row r="107">
          <cell r="A107" t="str">
            <v>Operational Statistics</v>
          </cell>
          <cell r="C107">
            <v>1999</v>
          </cell>
          <cell r="D107" t="str">
            <v>2000E</v>
          </cell>
          <cell r="E107" t="str">
            <v>2001E</v>
          </cell>
          <cell r="F107" t="str">
            <v>2002E</v>
          </cell>
          <cell r="G107" t="str">
            <v>2003E</v>
          </cell>
          <cell r="H107" t="str">
            <v>2004E</v>
          </cell>
          <cell r="I107" t="str">
            <v>2005E</v>
          </cell>
          <cell r="J107" t="str">
            <v>2006E</v>
          </cell>
          <cell r="K107" t="str">
            <v>2007E</v>
          </cell>
          <cell r="L107" t="str">
            <v>2008E</v>
          </cell>
          <cell r="M107" t="str">
            <v>2009E</v>
          </cell>
          <cell r="N107" t="str">
            <v>2010E</v>
          </cell>
        </row>
        <row r="108">
          <cell r="A108" t="str">
            <v>Roll-out of central offices</v>
          </cell>
        </row>
        <row r="109">
          <cell r="A109" t="str">
            <v>Germany</v>
          </cell>
          <cell r="C109">
            <v>300</v>
          </cell>
          <cell r="D109">
            <v>900</v>
          </cell>
          <cell r="E109">
            <v>1080</v>
          </cell>
          <cell r="F109">
            <v>1150</v>
          </cell>
          <cell r="G109">
            <v>1220</v>
          </cell>
          <cell r="H109">
            <v>1290</v>
          </cell>
          <cell r="I109">
            <v>1360</v>
          </cell>
          <cell r="J109">
            <v>1430</v>
          </cell>
          <cell r="K109">
            <v>1500</v>
          </cell>
          <cell r="L109">
            <v>1500</v>
          </cell>
          <cell r="M109">
            <v>1500</v>
          </cell>
          <cell r="N109">
            <v>1500</v>
          </cell>
        </row>
        <row r="110">
          <cell r="A110" t="str">
            <v>Netherlands</v>
          </cell>
          <cell r="C110">
            <v>0</v>
          </cell>
          <cell r="D110">
            <v>150</v>
          </cell>
          <cell r="E110">
            <v>300</v>
          </cell>
          <cell r="F110">
            <v>330</v>
          </cell>
          <cell r="G110">
            <v>360</v>
          </cell>
          <cell r="H110">
            <v>400</v>
          </cell>
          <cell r="I110">
            <v>400</v>
          </cell>
          <cell r="J110">
            <v>400</v>
          </cell>
          <cell r="K110">
            <v>400</v>
          </cell>
          <cell r="L110">
            <v>400</v>
          </cell>
          <cell r="M110">
            <v>400</v>
          </cell>
          <cell r="N110">
            <v>400</v>
          </cell>
        </row>
        <row r="111">
          <cell r="A111" t="str">
            <v>Total</v>
          </cell>
          <cell r="C111">
            <v>300</v>
          </cell>
          <cell r="D111">
            <v>1050</v>
          </cell>
          <cell r="E111">
            <v>1380</v>
          </cell>
          <cell r="F111">
            <v>1480</v>
          </cell>
          <cell r="G111">
            <v>1580</v>
          </cell>
          <cell r="H111">
            <v>1690</v>
          </cell>
          <cell r="I111">
            <v>1760</v>
          </cell>
          <cell r="J111">
            <v>1830</v>
          </cell>
          <cell r="K111">
            <v>1900</v>
          </cell>
          <cell r="L111">
            <v>1900</v>
          </cell>
          <cell r="M111">
            <v>1900</v>
          </cell>
          <cell r="N111">
            <v>1900</v>
          </cell>
        </row>
        <row r="113">
          <cell r="A113" t="str">
            <v>DSL lines</v>
          </cell>
        </row>
        <row r="114">
          <cell r="A114" t="str">
            <v>Germany</v>
          </cell>
          <cell r="D114">
            <v>9000</v>
          </cell>
          <cell r="E114">
            <v>40623.066523846574</v>
          </cell>
          <cell r="F114">
            <v>140202.5744924231</v>
          </cell>
          <cell r="G114">
            <v>279042.03794616688</v>
          </cell>
          <cell r="H114">
            <v>414095.59436279372</v>
          </cell>
          <cell r="I114">
            <v>567226.52156308969</v>
          </cell>
          <cell r="J114">
            <v>698199.37648618245</v>
          </cell>
          <cell r="K114">
            <v>872755.96497034119</v>
          </cell>
          <cell r="L114">
            <v>1054478.4157762332</v>
          </cell>
          <cell r="M114">
            <v>1232610.8462658753</v>
          </cell>
          <cell r="N114">
            <v>1347845.0549277773</v>
          </cell>
        </row>
        <row r="115">
          <cell r="A115" t="str">
            <v>Netherlands</v>
          </cell>
          <cell r="D115">
            <v>0</v>
          </cell>
          <cell r="E115">
            <v>0</v>
          </cell>
          <cell r="F115">
            <v>10136.779430571794</v>
          </cell>
          <cell r="G115">
            <v>33119.213144000329</v>
          </cell>
          <cell r="H115">
            <v>66905.123611635106</v>
          </cell>
          <cell r="I115">
            <v>98452.954868502507</v>
          </cell>
          <cell r="J115">
            <v>133325.28502045435</v>
          </cell>
          <cell r="K115">
            <v>162752.40674521172</v>
          </cell>
          <cell r="L115">
            <v>202291.33664808518</v>
          </cell>
          <cell r="M115">
            <v>243443.54065920447</v>
          </cell>
          <cell r="N115">
            <v>283278.49632893258</v>
          </cell>
        </row>
        <row r="116">
          <cell r="A116" t="str">
            <v>Total</v>
          </cell>
          <cell r="D116">
            <v>9000</v>
          </cell>
          <cell r="E116">
            <v>40623.066523846574</v>
          </cell>
          <cell r="F116">
            <v>150339.35392299489</v>
          </cell>
          <cell r="G116">
            <v>312161.25109016721</v>
          </cell>
          <cell r="H116">
            <v>481000.71797442884</v>
          </cell>
          <cell r="I116">
            <v>665679.47643159213</v>
          </cell>
          <cell r="J116">
            <v>831524.66150663677</v>
          </cell>
          <cell r="K116">
            <v>1035508.3717155529</v>
          </cell>
          <cell r="L116">
            <v>1256769.7524243183</v>
          </cell>
          <cell r="M116">
            <v>1476054.3869250799</v>
          </cell>
          <cell r="N116">
            <v>1631123.5512567097</v>
          </cell>
        </row>
        <row r="118">
          <cell r="A118" t="str">
            <v>ARPU/month (EUR)</v>
          </cell>
        </row>
        <row r="119">
          <cell r="A119" t="str">
            <v>Business</v>
          </cell>
          <cell r="C119" t="str">
            <v>n/a</v>
          </cell>
          <cell r="D119">
            <v>260.86956521739131</v>
          </cell>
          <cell r="E119">
            <v>212.5</v>
          </cell>
          <cell r="F119">
            <v>180.625</v>
          </cell>
          <cell r="G119">
            <v>162.5625</v>
          </cell>
          <cell r="H119">
            <v>151.18312499999999</v>
          </cell>
          <cell r="I119">
            <v>143.62396874999999</v>
          </cell>
          <cell r="J119">
            <v>143.62396874999999</v>
          </cell>
          <cell r="K119">
            <v>143.62396874999999</v>
          </cell>
          <cell r="L119">
            <v>143.62396874999999</v>
          </cell>
          <cell r="M119">
            <v>143.62396874999999</v>
          </cell>
          <cell r="N119">
            <v>143.62396874999999</v>
          </cell>
        </row>
        <row r="120">
          <cell r="A120" t="str">
            <v>RLAN</v>
          </cell>
          <cell r="C120" t="str">
            <v>n/a</v>
          </cell>
          <cell r="D120">
            <v>69.565217391304358</v>
          </cell>
          <cell r="E120">
            <v>60</v>
          </cell>
          <cell r="F120">
            <v>51</v>
          </cell>
          <cell r="G120">
            <v>45.9</v>
          </cell>
          <cell r="H120">
            <v>42.686999999999998</v>
          </cell>
          <cell r="I120">
            <v>40.55265</v>
          </cell>
          <cell r="J120">
            <v>38.525017499999997</v>
          </cell>
          <cell r="K120">
            <v>38.525017499999997</v>
          </cell>
          <cell r="L120">
            <v>38.525017499999997</v>
          </cell>
          <cell r="M120">
            <v>38.525017499999997</v>
          </cell>
          <cell r="N120">
            <v>38.525017499999997</v>
          </cell>
        </row>
        <row r="121">
          <cell r="A121" t="str">
            <v>Residential</v>
          </cell>
          <cell r="C121" t="str">
            <v>n/a</v>
          </cell>
          <cell r="D121">
            <v>47.10144927536232</v>
          </cell>
          <cell r="E121">
            <v>40.625</v>
          </cell>
          <cell r="F121">
            <v>34.53125</v>
          </cell>
          <cell r="G121">
            <v>31.078125</v>
          </cell>
          <cell r="H121">
            <v>28.90265625</v>
          </cell>
          <cell r="I121">
            <v>27.457523437500001</v>
          </cell>
          <cell r="J121">
            <v>26.084647265624998</v>
          </cell>
          <cell r="K121">
            <v>26.084647265624998</v>
          </cell>
          <cell r="L121">
            <v>26.084647265624998</v>
          </cell>
          <cell r="M121">
            <v>26.084647265624998</v>
          </cell>
          <cell r="N121">
            <v>26.084647265624998</v>
          </cell>
        </row>
        <row r="124">
          <cell r="A124" t="str">
            <v>Valuation drivers**</v>
          </cell>
          <cell r="C124">
            <v>1999</v>
          </cell>
          <cell r="D124" t="str">
            <v>2000E</v>
          </cell>
          <cell r="E124" t="str">
            <v>2001E</v>
          </cell>
          <cell r="F124" t="str">
            <v>2002E</v>
          </cell>
          <cell r="G124" t="str">
            <v>2003E</v>
          </cell>
          <cell r="H124" t="str">
            <v>2004E</v>
          </cell>
          <cell r="I124" t="str">
            <v>2005E</v>
          </cell>
          <cell r="J124" t="str">
            <v>2006E</v>
          </cell>
          <cell r="K124" t="str">
            <v>2007E</v>
          </cell>
          <cell r="L124" t="str">
            <v>2008E</v>
          </cell>
          <cell r="M124" t="str">
            <v>2009E</v>
          </cell>
          <cell r="N124" t="str">
            <v>2010E</v>
          </cell>
        </row>
        <row r="125">
          <cell r="A125" t="str">
            <v>Valuation drivers**</v>
          </cell>
        </row>
        <row r="126">
          <cell r="A126" t="str">
            <v>Customers</v>
          </cell>
          <cell r="C126" t="str">
            <v>n/a</v>
          </cell>
          <cell r="D126">
            <v>9000</v>
          </cell>
          <cell r="E126">
            <v>40623.066523846574</v>
          </cell>
          <cell r="F126">
            <v>140202.5744924231</v>
          </cell>
          <cell r="G126">
            <v>279042.03794616688</v>
          </cell>
          <cell r="H126">
            <v>414095.59436279372</v>
          </cell>
          <cell r="I126">
            <v>567226.52156308969</v>
          </cell>
          <cell r="J126">
            <v>698199.37648618245</v>
          </cell>
          <cell r="K126">
            <v>872755.96497034119</v>
          </cell>
          <cell r="L126">
            <v>1054478.4157762332</v>
          </cell>
          <cell r="M126">
            <v>1232610.8462658753</v>
          </cell>
          <cell r="N126">
            <v>1347845.0549277773</v>
          </cell>
        </row>
        <row r="127">
          <cell r="A127" t="str">
            <v>ARPU/month (EUR)</v>
          </cell>
          <cell r="C127" t="str">
            <v>n/a</v>
          </cell>
          <cell r="D127">
            <v>260.86956521739131</v>
          </cell>
          <cell r="E127">
            <v>176.62546177957219</v>
          </cell>
          <cell r="F127">
            <v>111.75309342670164</v>
          </cell>
          <cell r="G127">
            <v>91.333024176383049</v>
          </cell>
          <cell r="H127">
            <v>80.150640297816878</v>
          </cell>
          <cell r="I127">
            <v>72.192641565008344</v>
          </cell>
          <cell r="J127">
            <v>67.198748590695743</v>
          </cell>
          <cell r="K127">
            <v>65.732465984832899</v>
          </cell>
          <cell r="L127">
            <v>62.828183043517726</v>
          </cell>
          <cell r="M127">
            <v>58.784740973272143</v>
          </cell>
          <cell r="N127">
            <v>55.525354315773107</v>
          </cell>
        </row>
        <row r="128">
          <cell r="A128" t="str">
            <v>Revenues (EUR '000)</v>
          </cell>
          <cell r="C128">
            <v>1594.7438388383271</v>
          </cell>
          <cell r="D128">
            <v>7219.5652173913049</v>
          </cell>
          <cell r="E128">
            <v>59903.374102512578</v>
          </cell>
          <cell r="F128">
            <v>135498.51727588908</v>
          </cell>
          <cell r="G128">
            <v>252303.68970615571</v>
          </cell>
          <cell r="H128">
            <v>352459.8024698731</v>
          </cell>
          <cell r="I128">
            <v>436826.08235130145</v>
          </cell>
          <cell r="J128">
            <v>519700.68327929021</v>
          </cell>
          <cell r="K128">
            <v>629977.96192399669</v>
          </cell>
          <cell r="L128">
            <v>738417.53217152914</v>
          </cell>
          <cell r="M128">
            <v>816159.57195128733</v>
          </cell>
          <cell r="N128">
            <v>866273.32127062511</v>
          </cell>
        </row>
        <row r="129">
          <cell r="A129" t="str">
            <v>% data revenue</v>
          </cell>
          <cell r="C129" t="str">
            <v>n/a</v>
          </cell>
          <cell r="D129" t="str">
            <v>n/a</v>
          </cell>
          <cell r="E129" t="str">
            <v>n/a</v>
          </cell>
          <cell r="F129" t="str">
            <v>n/a</v>
          </cell>
          <cell r="G129" t="str">
            <v>n/a</v>
          </cell>
          <cell r="H129" t="str">
            <v>n/a</v>
          </cell>
          <cell r="I129" t="str">
            <v>n/a</v>
          </cell>
          <cell r="J129" t="str">
            <v>n/a</v>
          </cell>
          <cell r="K129" t="str">
            <v>n/a</v>
          </cell>
          <cell r="L129" t="str">
            <v>n/a</v>
          </cell>
          <cell r="M129" t="str">
            <v>n/a</v>
          </cell>
          <cell r="N129" t="str">
            <v>n/a</v>
          </cell>
        </row>
        <row r="130">
          <cell r="A130" t="str">
            <v>Implied market share*</v>
          </cell>
          <cell r="C130" t="str">
            <v>n/a</v>
          </cell>
          <cell r="D130">
            <v>3.5075119180604179E-2</v>
          </cell>
          <cell r="E130">
            <v>7.1692377139785782E-2</v>
          </cell>
          <cell r="F130">
            <v>0.13273253157144166</v>
          </cell>
          <cell r="G130">
            <v>0.12170225683199004</v>
          </cell>
          <cell r="H130">
            <v>9.4212856620460153E-2</v>
          </cell>
          <cell r="I130">
            <v>8.6155582858862337E-2</v>
          </cell>
          <cell r="J130">
            <v>8.0978304199790657E-2</v>
          </cell>
          <cell r="K130">
            <v>8.456581524542664E-2</v>
          </cell>
          <cell r="L130">
            <v>8.811350838337044E-2</v>
          </cell>
          <cell r="M130">
            <v>9.0251213431861599E-2</v>
          </cell>
          <cell r="N130">
            <v>9.3047040097232109E-2</v>
          </cell>
        </row>
        <row r="131">
          <cell r="A131" t="str">
            <v>Gross PP&amp;E</v>
          </cell>
        </row>
        <row r="132">
          <cell r="A132" t="str">
            <v>* note:  relates to market share of DSL lines in Germany</v>
          </cell>
        </row>
        <row r="133">
          <cell r="A133" t="str">
            <v>* Germany only</v>
          </cell>
        </row>
        <row r="135">
          <cell r="A135" t="str">
            <v>Gross margin</v>
          </cell>
          <cell r="C135">
            <v>-0.67297210644437311</v>
          </cell>
          <cell r="D135">
            <v>-7.8</v>
          </cell>
          <cell r="E135">
            <v>-1.25</v>
          </cell>
          <cell r="F135">
            <v>0.05</v>
          </cell>
          <cell r="G135">
            <v>0.37</v>
          </cell>
          <cell r="H135">
            <v>0.5</v>
          </cell>
          <cell r="I135">
            <v>0.5</v>
          </cell>
          <cell r="J135">
            <v>0.5</v>
          </cell>
          <cell r="K135">
            <v>0.5</v>
          </cell>
          <cell r="L135">
            <v>0.5</v>
          </cell>
          <cell r="M135">
            <v>0.5</v>
          </cell>
          <cell r="N135">
            <v>0.5</v>
          </cell>
        </row>
        <row r="136">
          <cell r="A136" t="str">
            <v>SG&amp;A as % revenue</v>
          </cell>
          <cell r="C136">
            <v>3.5309394036550175</v>
          </cell>
          <cell r="D136">
            <v>6.4</v>
          </cell>
          <cell r="E136">
            <v>1.1499999999999999</v>
          </cell>
          <cell r="F136">
            <v>0.5</v>
          </cell>
          <cell r="G136">
            <v>0.24</v>
          </cell>
          <cell r="H136">
            <v>0.2</v>
          </cell>
          <cell r="I136">
            <v>0.2</v>
          </cell>
          <cell r="J136">
            <v>0.2</v>
          </cell>
          <cell r="K136">
            <v>0.2</v>
          </cell>
          <cell r="L136">
            <v>0.2</v>
          </cell>
          <cell r="M136">
            <v>0.2</v>
          </cell>
          <cell r="N136">
            <v>0.2</v>
          </cell>
        </row>
        <row r="137">
          <cell r="A137" t="str">
            <v>EBITDA margin</v>
          </cell>
          <cell r="C137">
            <v>-4.2039115100993909</v>
          </cell>
          <cell r="D137">
            <v>-14.2</v>
          </cell>
          <cell r="E137">
            <v>-2.4000000000000004</v>
          </cell>
          <cell r="F137">
            <v>-0.44999999999999996</v>
          </cell>
          <cell r="G137">
            <v>0.13</v>
          </cell>
          <cell r="H137">
            <v>0.3</v>
          </cell>
          <cell r="I137">
            <v>0.3</v>
          </cell>
          <cell r="J137">
            <v>0.3</v>
          </cell>
          <cell r="K137">
            <v>0.30000000000000004</v>
          </cell>
          <cell r="L137">
            <v>0.3</v>
          </cell>
          <cell r="M137">
            <v>0.3</v>
          </cell>
          <cell r="N137">
            <v>0.3</v>
          </cell>
        </row>
        <row r="138">
          <cell r="A138" t="str">
            <v>EBIT margin</v>
          </cell>
          <cell r="C138">
            <v>-4.5097787752484768</v>
          </cell>
          <cell r="D138">
            <v>-17.033785004516712</v>
          </cell>
          <cell r="E138">
            <v>-3.0422860277045132</v>
          </cell>
          <cell r="F138">
            <v>-0.83973687292311072</v>
          </cell>
          <cell r="G138">
            <v>-0.13616272831597798</v>
          </cell>
          <cell r="H138">
            <v>9.5693450316887627E-2</v>
          </cell>
          <cell r="I138">
            <v>0.13428086900145897</v>
          </cell>
          <cell r="J138">
            <v>0.16641938728089059</v>
          </cell>
          <cell r="K138">
            <v>0.19318098799884623</v>
          </cell>
          <cell r="L138">
            <v>0.21762475933168182</v>
          </cell>
          <cell r="M138">
            <v>0.2278898931660451</v>
          </cell>
          <cell r="N138">
            <v>0.23213331812993515</v>
          </cell>
        </row>
        <row r="139">
          <cell r="A139" t="str">
            <v>Capex as % revenue</v>
          </cell>
          <cell r="C139">
            <v>0</v>
          </cell>
          <cell r="D139">
            <v>15.871725383920506</v>
          </cell>
          <cell r="E139">
            <v>0.97785959168645209</v>
          </cell>
          <cell r="F139">
            <v>0.62553889789897898</v>
          </cell>
          <cell r="G139">
            <v>0.3</v>
          </cell>
          <cell r="H139">
            <v>0.15</v>
          </cell>
          <cell r="I139">
            <v>0.15</v>
          </cell>
          <cell r="J139">
            <v>0.15</v>
          </cell>
          <cell r="K139">
            <v>7.0000000000000007E-2</v>
          </cell>
          <cell r="L139">
            <v>7.0000000000000007E-2</v>
          </cell>
          <cell r="M139">
            <v>7.0000000000000007E-2</v>
          </cell>
          <cell r="N139">
            <v>7.0000000000000007E-2</v>
          </cell>
        </row>
        <row r="140">
          <cell r="A140" t="str">
            <v>Net Debt/ (cash)</v>
          </cell>
          <cell r="C140">
            <v>0</v>
          </cell>
          <cell r="D140">
            <v>-267083.07183858019</v>
          </cell>
          <cell r="E140">
            <v>-73683.029719838043</v>
          </cell>
          <cell r="F140">
            <v>87900.283841555211</v>
          </cell>
          <cell r="G140">
            <v>161631.12801352033</v>
          </cell>
          <cell r="H140">
            <v>173299.43313967352</v>
          </cell>
          <cell r="I140">
            <v>127981.59753817489</v>
          </cell>
          <cell r="J140">
            <v>64305.066391295579</v>
          </cell>
          <cell r="K140">
            <v>-73717.016844092781</v>
          </cell>
          <cell r="L140">
            <v>-248536.42101564983</v>
          </cell>
          <cell r="M140">
            <v>-392580.04836943233</v>
          </cell>
          <cell r="N140">
            <v>-533950.15857874288</v>
          </cell>
        </row>
        <row r="141">
          <cell r="A141" t="str">
            <v>Gearing</v>
          </cell>
          <cell r="C141">
            <v>0</v>
          </cell>
          <cell r="D141">
            <v>0</v>
          </cell>
          <cell r="E141">
            <v>0.23589651410078349</v>
          </cell>
          <cell r="F141">
            <v>0.23432321363855324</v>
          </cell>
          <cell r="G141">
            <v>0.39189305996121426</v>
          </cell>
          <cell r="H141">
            <v>0.41747987849177071</v>
          </cell>
          <cell r="I141">
            <v>0.31810475732407345</v>
          </cell>
          <cell r="J141">
            <v>0.17847180896564563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 t="str">
            <v>ROCE</v>
          </cell>
        </row>
        <row r="143">
          <cell r="A143" t="str">
            <v>EPS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U"/>
      <sheetName val="Rev Breakout"/>
      <sheetName val="Inco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een Output"/>
      <sheetName val="Summary"/>
      <sheetName val="Statistics operations"/>
      <sheetName val="Financing Operations "/>
      <sheetName val="Statements operations"/>
      <sheetName val="Statements Holding"/>
      <sheetName val="Tax integration"/>
      <sheetName val="Actualisations"/>
    </sheetNames>
    <sheetDataSet>
      <sheetData sheetId="0" refreshError="1"/>
      <sheetData sheetId="1" refreshError="1"/>
      <sheetData sheetId="2" refreshError="1">
        <row r="129">
          <cell r="A129">
            <v>129</v>
          </cell>
          <cell r="D129" t="str">
            <v>Ending</v>
          </cell>
          <cell r="G129" t="str">
            <v>NbResIPTelEnd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13"/>
      <sheetName val="020"/>
      <sheetName val="027"/>
      <sheetName val="028"/>
      <sheetName val="029"/>
      <sheetName val="030"/>
      <sheetName val="031"/>
      <sheetName val="032"/>
      <sheetName val="033"/>
      <sheetName val="034"/>
      <sheetName val="040"/>
      <sheetName val="049"/>
      <sheetName val="Actuals"/>
      <sheetName val="CONSO"/>
      <sheetName val="RECAP"/>
      <sheetName val="SYNTHESE"/>
      <sheetName val="COMMENTS"/>
    </sheetNames>
    <sheetDataSet>
      <sheetData sheetId="0" refreshError="1">
        <row r="4">
          <cell r="S4" t="str">
            <v/>
          </cell>
          <cell r="T4" t="str">
            <v/>
          </cell>
          <cell r="U4" t="str">
            <v/>
          </cell>
          <cell r="V4" t="str">
            <v/>
          </cell>
        </row>
        <row r="5">
          <cell r="F5">
            <v>441.82771682000015</v>
          </cell>
          <cell r="G5">
            <v>447.32184182000015</v>
          </cell>
          <cell r="H5">
            <v>436.59187841500011</v>
          </cell>
          <cell r="I5">
            <v>420.36098660500011</v>
          </cell>
          <cell r="J5">
            <v>418.68370068000019</v>
          </cell>
          <cell r="K5">
            <v>419.70927068000015</v>
          </cell>
          <cell r="L5">
            <v>410.40082826750017</v>
          </cell>
          <cell r="M5">
            <v>394.97880812250008</v>
          </cell>
          <cell r="N5">
            <v>388.08721439250007</v>
          </cell>
          <cell r="O5">
            <v>433.13870692750015</v>
          </cell>
          <cell r="P5">
            <v>465.10042692750017</v>
          </cell>
          <cell r="Q5">
            <v>476.61273192750025</v>
          </cell>
          <cell r="R5">
            <v>5152.8141115850012</v>
          </cell>
          <cell r="S5">
            <v>1325.7414370550005</v>
          </cell>
          <cell r="T5">
            <v>1258.7539579650004</v>
          </cell>
          <cell r="U5">
            <v>1193.4668507825004</v>
          </cell>
          <cell r="V5">
            <v>1374.8518657825007</v>
          </cell>
        </row>
        <row r="6">
          <cell r="F6">
            <v>8.8365543364000025</v>
          </cell>
          <cell r="G6">
            <v>8.9464368364000038</v>
          </cell>
          <cell r="H6">
            <v>8.7318375683000031</v>
          </cell>
          <cell r="I6">
            <v>8.4072197321000015</v>
          </cell>
          <cell r="J6">
            <v>8.3736740136000041</v>
          </cell>
          <cell r="K6">
            <v>8.3941854136000025</v>
          </cell>
          <cell r="L6">
            <v>8.2080165653500039</v>
          </cell>
          <cell r="M6">
            <v>7.8995761624500016</v>
          </cell>
          <cell r="N6">
            <v>7.7617442878500018</v>
          </cell>
          <cell r="O6">
            <v>8.6627741385500041</v>
          </cell>
          <cell r="P6">
            <v>9.3020085385500035</v>
          </cell>
          <cell r="Q6">
            <v>9.5322546385500058</v>
          </cell>
          <cell r="R6">
            <v>103.05628223170004</v>
          </cell>
          <cell r="S6">
            <v>26.514828741100011</v>
          </cell>
          <cell r="T6">
            <v>25.175079159300008</v>
          </cell>
          <cell r="U6">
            <v>23.869337015650004</v>
          </cell>
          <cell r="V6">
            <v>27.497037315650012</v>
          </cell>
        </row>
        <row r="7">
          <cell r="F7">
            <v>4</v>
          </cell>
          <cell r="G7">
            <v>4</v>
          </cell>
          <cell r="H7">
            <v>4</v>
          </cell>
          <cell r="I7">
            <v>4</v>
          </cell>
          <cell r="J7">
            <v>4</v>
          </cell>
          <cell r="K7">
            <v>4</v>
          </cell>
          <cell r="L7">
            <v>4</v>
          </cell>
          <cell r="M7">
            <v>4</v>
          </cell>
          <cell r="N7">
            <v>4</v>
          </cell>
          <cell r="O7">
            <v>4</v>
          </cell>
          <cell r="P7">
            <v>4</v>
          </cell>
          <cell r="Q7">
            <v>4</v>
          </cell>
          <cell r="R7">
            <v>48</v>
          </cell>
          <cell r="S7">
            <v>12</v>
          </cell>
          <cell r="T7">
            <v>12</v>
          </cell>
          <cell r="U7">
            <v>12</v>
          </cell>
          <cell r="V7">
            <v>12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F10">
            <v>12.836554336400003</v>
          </cell>
          <cell r="G10">
            <v>12.946436836400004</v>
          </cell>
          <cell r="H10">
            <v>12.731837568300003</v>
          </cell>
          <cell r="I10">
            <v>12.407219732100002</v>
          </cell>
          <cell r="J10">
            <v>12.373674013600004</v>
          </cell>
          <cell r="K10">
            <v>12.394185413600002</v>
          </cell>
          <cell r="L10">
            <v>12.208016565350004</v>
          </cell>
          <cell r="M10">
            <v>11.899576162450002</v>
          </cell>
          <cell r="N10">
            <v>11.761744287850002</v>
          </cell>
          <cell r="O10">
            <v>12.662774138550004</v>
          </cell>
          <cell r="P10">
            <v>13.302008538550004</v>
          </cell>
          <cell r="Q10">
            <v>13.532254638550006</v>
          </cell>
          <cell r="R10">
            <v>151.05628223170004</v>
          </cell>
          <cell r="S10">
            <v>38.514828741100011</v>
          </cell>
          <cell r="T10">
            <v>37.175079159300012</v>
          </cell>
          <cell r="U10">
            <v>35.869337015650004</v>
          </cell>
          <cell r="V10">
            <v>39.497037315650012</v>
          </cell>
        </row>
        <row r="11">
          <cell r="F11">
            <v>-212.56895364389999</v>
          </cell>
          <cell r="G11">
            <v>-212.56895364389999</v>
          </cell>
          <cell r="H11">
            <v>-212.56895364389999</v>
          </cell>
          <cell r="I11">
            <v>-212.56895364389999</v>
          </cell>
          <cell r="J11">
            <v>-212.56895364389999</v>
          </cell>
          <cell r="K11">
            <v>-212.56895364389999</v>
          </cell>
          <cell r="L11">
            <v>-212.56895364389999</v>
          </cell>
          <cell r="M11">
            <v>-212.56895364389999</v>
          </cell>
          <cell r="N11">
            <v>-212.56895364389999</v>
          </cell>
          <cell r="O11">
            <v>-212.56895364389999</v>
          </cell>
          <cell r="P11">
            <v>-212.56895364389999</v>
          </cell>
          <cell r="Q11">
            <v>-212.56895364389999</v>
          </cell>
          <cell r="R11">
            <v>-2550.8274437267996</v>
          </cell>
          <cell r="S11">
            <v>-637.70686093170002</v>
          </cell>
          <cell r="T11">
            <v>-637.70686093170002</v>
          </cell>
          <cell r="U11">
            <v>-637.70686093170002</v>
          </cell>
          <cell r="V11">
            <v>-637.70686093170002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F13">
            <v>242.09531751250017</v>
          </cell>
          <cell r="G13">
            <v>247.69932501250014</v>
          </cell>
          <cell r="H13">
            <v>236.75476233940014</v>
          </cell>
          <cell r="I13">
            <v>220.19925269320009</v>
          </cell>
          <cell r="J13">
            <v>218.48842104970021</v>
          </cell>
          <cell r="K13">
            <v>219.53450244970014</v>
          </cell>
          <cell r="L13">
            <v>210.03989118895021</v>
          </cell>
          <cell r="M13">
            <v>194.30943064105008</v>
          </cell>
          <cell r="N13">
            <v>187.28000503645006</v>
          </cell>
          <cell r="O13">
            <v>233.23252742215016</v>
          </cell>
          <cell r="P13">
            <v>265.83348182215019</v>
          </cell>
          <cell r="Q13">
            <v>277.57603292215026</v>
          </cell>
          <cell r="R13">
            <v>2753.0429500899018</v>
          </cell>
          <cell r="S13">
            <v>726.54940486440046</v>
          </cell>
          <cell r="T13">
            <v>658.2221761926005</v>
          </cell>
          <cell r="U13">
            <v>591.62932686645036</v>
          </cell>
          <cell r="V13">
            <v>776.64204216645066</v>
          </cell>
        </row>
        <row r="14">
          <cell r="F14">
            <v>140</v>
          </cell>
          <cell r="G14">
            <v>140</v>
          </cell>
          <cell r="H14">
            <v>140</v>
          </cell>
          <cell r="I14">
            <v>60</v>
          </cell>
          <cell r="J14">
            <v>60</v>
          </cell>
          <cell r="K14">
            <v>60</v>
          </cell>
          <cell r="L14">
            <v>60</v>
          </cell>
          <cell r="M14">
            <v>60</v>
          </cell>
          <cell r="N14">
            <v>60</v>
          </cell>
          <cell r="O14">
            <v>60</v>
          </cell>
          <cell r="P14">
            <v>60</v>
          </cell>
          <cell r="Q14">
            <v>60</v>
          </cell>
          <cell r="R14">
            <v>960</v>
          </cell>
          <cell r="S14">
            <v>420</v>
          </cell>
          <cell r="T14">
            <v>180</v>
          </cell>
          <cell r="U14">
            <v>180</v>
          </cell>
          <cell r="V14">
            <v>180</v>
          </cell>
        </row>
        <row r="15">
          <cell r="F15">
            <v>-140</v>
          </cell>
          <cell r="G15">
            <v>-140</v>
          </cell>
          <cell r="H15">
            <v>-140</v>
          </cell>
          <cell r="I15">
            <v>-60</v>
          </cell>
          <cell r="J15">
            <v>-60</v>
          </cell>
          <cell r="K15">
            <v>-60</v>
          </cell>
          <cell r="L15">
            <v>-60</v>
          </cell>
          <cell r="M15">
            <v>-60</v>
          </cell>
          <cell r="N15">
            <v>-60</v>
          </cell>
          <cell r="O15">
            <v>-60</v>
          </cell>
          <cell r="P15">
            <v>-60</v>
          </cell>
          <cell r="Q15">
            <v>-60</v>
          </cell>
          <cell r="R15">
            <v>-960</v>
          </cell>
          <cell r="S15">
            <v>-420</v>
          </cell>
          <cell r="T15">
            <v>-180</v>
          </cell>
          <cell r="U15">
            <v>-180</v>
          </cell>
          <cell r="V15">
            <v>-180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F17">
            <v>242.09531751250017</v>
          </cell>
          <cell r="G17">
            <v>247.69932501250014</v>
          </cell>
          <cell r="H17">
            <v>236.75476233940014</v>
          </cell>
          <cell r="I17">
            <v>220.19925269320009</v>
          </cell>
          <cell r="J17">
            <v>218.48842104970021</v>
          </cell>
          <cell r="K17">
            <v>219.53450244970014</v>
          </cell>
          <cell r="L17">
            <v>210.03989118895021</v>
          </cell>
          <cell r="M17">
            <v>194.30943064105008</v>
          </cell>
          <cell r="N17">
            <v>187.28000503645006</v>
          </cell>
          <cell r="O17">
            <v>233.23252742215016</v>
          </cell>
          <cell r="P17">
            <v>265.83348182215019</v>
          </cell>
          <cell r="Q17">
            <v>277.57603292215026</v>
          </cell>
          <cell r="R17">
            <v>2753.0429500899018</v>
          </cell>
          <cell r="S17">
            <v>726.54940486440046</v>
          </cell>
          <cell r="T17">
            <v>658.2221761926005</v>
          </cell>
          <cell r="U17">
            <v>591.62932686645036</v>
          </cell>
          <cell r="V17">
            <v>776.64204216645066</v>
          </cell>
        </row>
        <row r="18">
          <cell r="F18">
            <v>58</v>
          </cell>
          <cell r="G18">
            <v>57</v>
          </cell>
          <cell r="H18">
            <v>55</v>
          </cell>
          <cell r="I18">
            <v>55</v>
          </cell>
          <cell r="J18">
            <v>54</v>
          </cell>
          <cell r="K18">
            <v>54</v>
          </cell>
          <cell r="L18">
            <v>52</v>
          </cell>
          <cell r="M18">
            <v>50</v>
          </cell>
          <cell r="N18">
            <v>54</v>
          </cell>
          <cell r="O18">
            <v>61</v>
          </cell>
          <cell r="P18">
            <v>65</v>
          </cell>
          <cell r="Q18">
            <v>67</v>
          </cell>
          <cell r="R18">
            <v>67</v>
          </cell>
        </row>
        <row r="19"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</row>
        <row r="20">
          <cell r="F20">
            <v>238.70727401129943</v>
          </cell>
          <cell r="G20">
            <v>243.06461864406776</v>
          </cell>
          <cell r="H20">
            <v>247.42196327683615</v>
          </cell>
          <cell r="I20">
            <v>286.68997175141243</v>
          </cell>
          <cell r="J20">
            <v>291.04731638418076</v>
          </cell>
          <cell r="K20">
            <v>295.40466101694915</v>
          </cell>
          <cell r="L20">
            <v>299.76200564971748</v>
          </cell>
          <cell r="M20">
            <v>304.11935028248587</v>
          </cell>
          <cell r="N20">
            <v>408.47669491525397</v>
          </cell>
          <cell r="O20">
            <v>411.74470338983002</v>
          </cell>
          <cell r="P20">
            <v>416.10204802259898</v>
          </cell>
          <cell r="Q20">
            <v>420.45939265536703</v>
          </cell>
          <cell r="R20">
            <v>3862.9999999999991</v>
          </cell>
          <cell r="S20">
            <v>729.19385593220341</v>
          </cell>
          <cell r="T20">
            <v>873.14194915254234</v>
          </cell>
          <cell r="U20">
            <v>1012.3580508474574</v>
          </cell>
          <cell r="V20">
            <v>1248.3061440677961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F24">
            <v>238.70727401129943</v>
          </cell>
          <cell r="G24">
            <v>243.06461864406776</v>
          </cell>
          <cell r="H24">
            <v>247.42196327683615</v>
          </cell>
          <cell r="I24">
            <v>286.68997175141243</v>
          </cell>
          <cell r="J24">
            <v>291.04731638418076</v>
          </cell>
          <cell r="K24">
            <v>295.40466101694915</v>
          </cell>
          <cell r="L24">
            <v>299.76200564971748</v>
          </cell>
          <cell r="M24">
            <v>304.11935028248587</v>
          </cell>
          <cell r="N24">
            <v>408.47669491525397</v>
          </cell>
          <cell r="O24">
            <v>411.74470338983002</v>
          </cell>
          <cell r="P24">
            <v>416.10204802259898</v>
          </cell>
          <cell r="Q24">
            <v>420.45939265536703</v>
          </cell>
          <cell r="R24">
            <v>3862.9999999999991</v>
          </cell>
          <cell r="S24">
            <v>729.19385593220341</v>
          </cell>
          <cell r="T24">
            <v>873.14194915254234</v>
          </cell>
          <cell r="U24">
            <v>1012.3580508474574</v>
          </cell>
          <cell r="V24">
            <v>1248.3061440677961</v>
          </cell>
        </row>
        <row r="25"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</row>
        <row r="26">
          <cell r="F26">
            <v>132</v>
          </cell>
          <cell r="G26">
            <v>130</v>
          </cell>
          <cell r="H26">
            <v>132</v>
          </cell>
          <cell r="I26">
            <v>134</v>
          </cell>
          <cell r="J26">
            <v>136</v>
          </cell>
          <cell r="K26">
            <v>137</v>
          </cell>
          <cell r="L26">
            <v>141</v>
          </cell>
          <cell r="M26">
            <v>143</v>
          </cell>
          <cell r="N26">
            <v>143</v>
          </cell>
          <cell r="O26">
            <v>145</v>
          </cell>
          <cell r="P26">
            <v>147</v>
          </cell>
          <cell r="Q26">
            <v>147</v>
          </cell>
          <cell r="R26">
            <v>1667</v>
          </cell>
          <cell r="S26">
            <v>394</v>
          </cell>
          <cell r="T26">
            <v>407</v>
          </cell>
          <cell r="U26">
            <v>427</v>
          </cell>
          <cell r="V26">
            <v>439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F29">
            <v>132</v>
          </cell>
          <cell r="G29">
            <v>130</v>
          </cell>
          <cell r="H29">
            <v>132</v>
          </cell>
          <cell r="I29">
            <v>134</v>
          </cell>
          <cell r="J29">
            <v>136</v>
          </cell>
          <cell r="K29">
            <v>137</v>
          </cell>
          <cell r="L29">
            <v>141</v>
          </cell>
          <cell r="M29">
            <v>143</v>
          </cell>
          <cell r="N29">
            <v>143</v>
          </cell>
          <cell r="O29">
            <v>145</v>
          </cell>
          <cell r="P29">
            <v>147</v>
          </cell>
          <cell r="Q29">
            <v>147</v>
          </cell>
          <cell r="R29">
            <v>1667</v>
          </cell>
          <cell r="S29">
            <v>394</v>
          </cell>
          <cell r="T29">
            <v>407</v>
          </cell>
          <cell r="U29">
            <v>427</v>
          </cell>
          <cell r="V29">
            <v>439</v>
          </cell>
        </row>
        <row r="30"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5">
          <cell r="F45">
            <v>612.80259152379961</v>
          </cell>
          <cell r="G45">
            <v>620.7639436565679</v>
          </cell>
          <cell r="H45">
            <v>616.17672561623635</v>
          </cell>
          <cell r="I45">
            <v>640.88922444461252</v>
          </cell>
          <cell r="J45">
            <v>645.53573743388097</v>
          </cell>
          <cell r="K45">
            <v>651.93916346664923</v>
          </cell>
          <cell r="L45">
            <v>650.80189683866774</v>
          </cell>
          <cell r="M45">
            <v>641.4287809235359</v>
          </cell>
          <cell r="N45">
            <v>738.75669995170404</v>
          </cell>
          <cell r="O45">
            <v>789.97723081198023</v>
          </cell>
          <cell r="P45">
            <v>828.93552984474923</v>
          </cell>
          <cell r="Q45">
            <v>845.03542557751734</v>
          </cell>
          <cell r="R45">
            <v>8283.0429500899008</v>
          </cell>
          <cell r="S45">
            <v>1849.7432607966039</v>
          </cell>
          <cell r="T45">
            <v>1938.3641253451426</v>
          </cell>
          <cell r="U45">
            <v>2030.9873777139078</v>
          </cell>
          <cell r="V45">
            <v>2463.9481862342468</v>
          </cell>
        </row>
        <row r="51">
          <cell r="F51">
            <v>16</v>
          </cell>
          <cell r="G51">
            <v>15</v>
          </cell>
          <cell r="H51">
            <v>15</v>
          </cell>
          <cell r="I51">
            <v>14</v>
          </cell>
          <cell r="J51">
            <v>14</v>
          </cell>
          <cell r="K51">
            <v>14</v>
          </cell>
          <cell r="L51">
            <v>14</v>
          </cell>
          <cell r="M51">
            <v>14</v>
          </cell>
          <cell r="N51">
            <v>15</v>
          </cell>
          <cell r="O51">
            <v>17</v>
          </cell>
          <cell r="P51">
            <v>18</v>
          </cell>
          <cell r="Q51">
            <v>17</v>
          </cell>
          <cell r="R51">
            <v>17</v>
          </cell>
        </row>
        <row r="52">
          <cell r="F52">
            <v>121.40170983499999</v>
          </cell>
          <cell r="G52">
            <v>121.63038671</v>
          </cell>
          <cell r="H52">
            <v>121.63038671</v>
          </cell>
          <cell r="I52">
            <v>111.91107672500002</v>
          </cell>
          <cell r="J52">
            <v>111.91107672500002</v>
          </cell>
          <cell r="K52">
            <v>111.91107672500002</v>
          </cell>
          <cell r="L52">
            <v>111.91107672500002</v>
          </cell>
          <cell r="M52">
            <v>120.29007672500002</v>
          </cell>
          <cell r="N52">
            <v>120.29007672500002</v>
          </cell>
          <cell r="O52">
            <v>136.03986472999998</v>
          </cell>
          <cell r="P52">
            <v>145.36891985</v>
          </cell>
          <cell r="Q52">
            <v>138.23500985000001</v>
          </cell>
          <cell r="R52">
            <v>1472.5307380350005</v>
          </cell>
          <cell r="S52">
            <v>364.66248325499998</v>
          </cell>
          <cell r="T52">
            <v>335.73323017500002</v>
          </cell>
          <cell r="U52">
            <v>352.49123017500006</v>
          </cell>
          <cell r="V52">
            <v>419.64379442999996</v>
          </cell>
        </row>
        <row r="53">
          <cell r="F53">
            <v>4.1098298587499995</v>
          </cell>
          <cell r="G53">
            <v>4.1931834524999996</v>
          </cell>
          <cell r="H53">
            <v>4.1931834524999996</v>
          </cell>
          <cell r="I53">
            <v>3.8762494312499993</v>
          </cell>
          <cell r="J53">
            <v>3.8762494312499993</v>
          </cell>
          <cell r="K53">
            <v>3.8762494312499993</v>
          </cell>
          <cell r="L53">
            <v>3.8762494312499993</v>
          </cell>
          <cell r="M53">
            <v>4.2253744312499997</v>
          </cell>
          <cell r="N53">
            <v>4.2253744312499997</v>
          </cell>
          <cell r="O53">
            <v>4.7431714574999999</v>
          </cell>
          <cell r="P53">
            <v>5.1318820875000002</v>
          </cell>
          <cell r="Q53">
            <v>4.8992545874999998</v>
          </cell>
          <cell r="R53">
            <v>51.226251483749991</v>
          </cell>
          <cell r="S53">
            <v>12.496196763749998</v>
          </cell>
          <cell r="T53">
            <v>11.628748293749998</v>
          </cell>
          <cell r="U53">
            <v>12.326998293749998</v>
          </cell>
          <cell r="V53">
            <v>14.7743081325</v>
          </cell>
        </row>
        <row r="54">
          <cell r="F54">
            <v>4.39290388928125</v>
          </cell>
          <cell r="G54">
            <v>4.4038249556875</v>
          </cell>
          <cell r="H54">
            <v>4.4038249556875</v>
          </cell>
          <cell r="I54">
            <v>4.052556415468751</v>
          </cell>
          <cell r="J54">
            <v>4.052556415468751</v>
          </cell>
          <cell r="K54">
            <v>4.052556415468751</v>
          </cell>
          <cell r="L54">
            <v>4.052556415468751</v>
          </cell>
          <cell r="M54">
            <v>4.3580407904687508</v>
          </cell>
          <cell r="N54">
            <v>4.3580407904687508</v>
          </cell>
          <cell r="O54">
            <v>4.9274062665625005</v>
          </cell>
          <cell r="P54">
            <v>5.2675280678125009</v>
          </cell>
          <cell r="Q54">
            <v>5.0096992553125004</v>
          </cell>
          <cell r="R54">
            <v>53.331494633156247</v>
          </cell>
          <cell r="S54">
            <v>13.200553800656252</v>
          </cell>
          <cell r="T54">
            <v>12.157669246406254</v>
          </cell>
          <cell r="U54">
            <v>12.768637996406254</v>
          </cell>
          <cell r="V54">
            <v>15.204633589687504</v>
          </cell>
        </row>
        <row r="55">
          <cell r="F55">
            <v>0.5</v>
          </cell>
          <cell r="G55">
            <v>0.5</v>
          </cell>
          <cell r="H55">
            <v>0.5</v>
          </cell>
          <cell r="I55">
            <v>0.5</v>
          </cell>
          <cell r="J55">
            <v>0.5</v>
          </cell>
          <cell r="K55">
            <v>0.5</v>
          </cell>
          <cell r="L55">
            <v>0.5</v>
          </cell>
          <cell r="M55">
            <v>0.5</v>
          </cell>
          <cell r="N55">
            <v>0.5</v>
          </cell>
          <cell r="O55">
            <v>0.5</v>
          </cell>
          <cell r="P55">
            <v>0.5</v>
          </cell>
          <cell r="Q55">
            <v>0.5</v>
          </cell>
          <cell r="R55">
            <v>6</v>
          </cell>
          <cell r="S55">
            <v>1.5</v>
          </cell>
          <cell r="T55">
            <v>1.5</v>
          </cell>
          <cell r="U55">
            <v>1.5</v>
          </cell>
          <cell r="V55">
            <v>1.5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4.89290388928125</v>
          </cell>
          <cell r="G58">
            <v>4.9038249556875</v>
          </cell>
          <cell r="H58">
            <v>4.9038249556875</v>
          </cell>
          <cell r="I58">
            <v>4.552556415468751</v>
          </cell>
          <cell r="J58">
            <v>4.552556415468751</v>
          </cell>
          <cell r="K58">
            <v>4.552556415468751</v>
          </cell>
          <cell r="L58">
            <v>4.552556415468751</v>
          </cell>
          <cell r="M58">
            <v>4.8580407904687508</v>
          </cell>
          <cell r="N58">
            <v>4.8580407904687508</v>
          </cell>
          <cell r="O58">
            <v>5.4274062665625005</v>
          </cell>
          <cell r="P58">
            <v>5.7675280678125009</v>
          </cell>
          <cell r="Q58">
            <v>5.5096992553125004</v>
          </cell>
          <cell r="R58">
            <v>59.331494633156247</v>
          </cell>
          <cell r="S58">
            <v>14.700553800656252</v>
          </cell>
          <cell r="T58">
            <v>13.657669246406254</v>
          </cell>
          <cell r="U58">
            <v>14.268637996406254</v>
          </cell>
          <cell r="V58">
            <v>16.704633589687504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3.3333333333333002</v>
          </cell>
          <cell r="J59">
            <v>3.3333333333333002</v>
          </cell>
          <cell r="K59">
            <v>3.3333333333333002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9.9999999999999005</v>
          </cell>
          <cell r="S59">
            <v>0</v>
          </cell>
          <cell r="T59">
            <v>9.9999999999999005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F62">
            <v>130.40444358303125</v>
          </cell>
          <cell r="G62">
            <v>130.7273951181875</v>
          </cell>
          <cell r="H62">
            <v>130.7273951181875</v>
          </cell>
          <cell r="I62">
            <v>123.67321590505207</v>
          </cell>
          <cell r="J62">
            <v>123.67321590505207</v>
          </cell>
          <cell r="K62">
            <v>123.67321590505207</v>
          </cell>
          <cell r="L62">
            <v>120.33988257171877</v>
          </cell>
          <cell r="M62">
            <v>129.37349194671879</v>
          </cell>
          <cell r="N62">
            <v>129.37349194671879</v>
          </cell>
          <cell r="O62">
            <v>146.2104424540625</v>
          </cell>
          <cell r="P62">
            <v>156.26833000531249</v>
          </cell>
          <cell r="Q62">
            <v>148.64396369281252</v>
          </cell>
          <cell r="R62">
            <v>1593.0884841519064</v>
          </cell>
          <cell r="S62">
            <v>391.8592338194062</v>
          </cell>
          <cell r="T62">
            <v>371.01964771515622</v>
          </cell>
          <cell r="U62">
            <v>379.08686646515633</v>
          </cell>
          <cell r="V62">
            <v>451.12273615218754</v>
          </cell>
        </row>
        <row r="65">
          <cell r="F65">
            <v>6</v>
          </cell>
          <cell r="G65">
            <v>6</v>
          </cell>
          <cell r="H65">
            <v>6</v>
          </cell>
          <cell r="I65">
            <v>6</v>
          </cell>
          <cell r="J65">
            <v>6</v>
          </cell>
          <cell r="K65">
            <v>6</v>
          </cell>
          <cell r="L65">
            <v>5</v>
          </cell>
          <cell r="M65">
            <v>5</v>
          </cell>
          <cell r="N65">
            <v>5</v>
          </cell>
          <cell r="O65">
            <v>6</v>
          </cell>
          <cell r="P65">
            <v>6</v>
          </cell>
          <cell r="Q65">
            <v>6</v>
          </cell>
          <cell r="R65">
            <v>6</v>
          </cell>
        </row>
        <row r="66">
          <cell r="F66">
            <v>38.759755849499996</v>
          </cell>
          <cell r="G66">
            <v>38.759755849499996</v>
          </cell>
          <cell r="H66">
            <v>38.759755849499996</v>
          </cell>
          <cell r="I66">
            <v>38.759755849499996</v>
          </cell>
          <cell r="J66">
            <v>38.759755849499996</v>
          </cell>
          <cell r="K66">
            <v>30.209457337499998</v>
          </cell>
          <cell r="L66">
            <v>29.939991025000001</v>
          </cell>
          <cell r="M66">
            <v>29.939991025000001</v>
          </cell>
          <cell r="N66">
            <v>29.939991025000001</v>
          </cell>
          <cell r="O66">
            <v>32.865989275000004</v>
          </cell>
          <cell r="P66">
            <v>32.865989275000004</v>
          </cell>
          <cell r="Q66">
            <v>32.865989275000004</v>
          </cell>
          <cell r="R66">
            <v>412.42617748499998</v>
          </cell>
          <cell r="S66">
            <v>116.27926754849999</v>
          </cell>
          <cell r="T66">
            <v>107.72896903649999</v>
          </cell>
          <cell r="U66">
            <v>89.819973075000007</v>
          </cell>
          <cell r="V66">
            <v>98.597967825000012</v>
          </cell>
        </row>
        <row r="67">
          <cell r="F67">
            <v>8.2810519154999973</v>
          </cell>
          <cell r="G67">
            <v>8.2810519154999973</v>
          </cell>
          <cell r="H67">
            <v>8.2810519154999973</v>
          </cell>
          <cell r="I67">
            <v>8.2810519154999973</v>
          </cell>
          <cell r="J67">
            <v>8.2810519154999973</v>
          </cell>
          <cell r="K67">
            <v>6.1434772874999997</v>
          </cell>
          <cell r="L67">
            <v>6.1164017249999985</v>
          </cell>
          <cell r="M67">
            <v>6.1164017249999985</v>
          </cell>
          <cell r="N67">
            <v>6.1164017249999985</v>
          </cell>
          <cell r="O67">
            <v>6.3152559749999995</v>
          </cell>
          <cell r="P67">
            <v>6.3152559749999995</v>
          </cell>
          <cell r="Q67">
            <v>6.3152559749999995</v>
          </cell>
          <cell r="R67">
            <v>84.843709964999974</v>
          </cell>
          <cell r="S67">
            <v>24.843155746499992</v>
          </cell>
          <cell r="T67">
            <v>22.705581118499992</v>
          </cell>
          <cell r="U67">
            <v>18.349205174999994</v>
          </cell>
          <cell r="V67">
            <v>18.945767924999998</v>
          </cell>
        </row>
        <row r="68">
          <cell r="F68">
            <v>2.3255853509699995</v>
          </cell>
          <cell r="G68">
            <v>2.3255853509699995</v>
          </cell>
          <cell r="H68">
            <v>2.3255853509699995</v>
          </cell>
          <cell r="I68">
            <v>2.3255853509699995</v>
          </cell>
          <cell r="J68">
            <v>2.3255853509699995</v>
          </cell>
          <cell r="K68">
            <v>1.8125674402499998</v>
          </cell>
          <cell r="L68">
            <v>1.7963994615000001</v>
          </cell>
          <cell r="M68">
            <v>1.7963994615000001</v>
          </cell>
          <cell r="N68">
            <v>1.7963994615000001</v>
          </cell>
          <cell r="O68">
            <v>1.9719593565000002</v>
          </cell>
          <cell r="P68">
            <v>1.9719593565000002</v>
          </cell>
          <cell r="Q68">
            <v>1.9719593565000002</v>
          </cell>
          <cell r="R68">
            <v>24.745570649100003</v>
          </cell>
          <cell r="S68">
            <v>6.9767560529099981</v>
          </cell>
          <cell r="T68">
            <v>6.4637381421899986</v>
          </cell>
          <cell r="U68">
            <v>5.3891983845000002</v>
          </cell>
          <cell r="V68">
            <v>5.9158780695000006</v>
          </cell>
        </row>
        <row r="69">
          <cell r="F69">
            <v>1.5</v>
          </cell>
          <cell r="G69">
            <v>1.5</v>
          </cell>
          <cell r="H69">
            <v>1.5</v>
          </cell>
          <cell r="I69">
            <v>1.5</v>
          </cell>
          <cell r="J69">
            <v>1.5</v>
          </cell>
          <cell r="K69">
            <v>1.5</v>
          </cell>
          <cell r="L69">
            <v>1.5</v>
          </cell>
          <cell r="M69">
            <v>1.5</v>
          </cell>
          <cell r="N69">
            <v>1.5</v>
          </cell>
          <cell r="O69">
            <v>1.5</v>
          </cell>
          <cell r="P69">
            <v>1.5</v>
          </cell>
          <cell r="Q69">
            <v>1.5</v>
          </cell>
          <cell r="R69">
            <v>18</v>
          </cell>
          <cell r="S69">
            <v>4.5</v>
          </cell>
          <cell r="T69">
            <v>4.5</v>
          </cell>
          <cell r="U69">
            <v>4.5</v>
          </cell>
          <cell r="V69">
            <v>4.5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F72">
            <v>3.8255853509699995</v>
          </cell>
          <cell r="G72">
            <v>3.8255853509699995</v>
          </cell>
          <cell r="H72">
            <v>3.8255853509699995</v>
          </cell>
          <cell r="I72">
            <v>3.8255853509699995</v>
          </cell>
          <cell r="J72">
            <v>3.8255853509699995</v>
          </cell>
          <cell r="K72">
            <v>3.3125674402499996</v>
          </cell>
          <cell r="L72">
            <v>3.2963994615000001</v>
          </cell>
          <cell r="M72">
            <v>3.2963994615000001</v>
          </cell>
          <cell r="N72">
            <v>3.2963994615000001</v>
          </cell>
          <cell r="O72">
            <v>3.4719593565000002</v>
          </cell>
          <cell r="P72">
            <v>3.4719593565000002</v>
          </cell>
          <cell r="Q72">
            <v>3.4719593565000002</v>
          </cell>
          <cell r="R72">
            <v>42.745570649100003</v>
          </cell>
          <cell r="S72">
            <v>11.476756052909998</v>
          </cell>
          <cell r="T72">
            <v>10.96373814219</v>
          </cell>
          <cell r="U72">
            <v>9.8891983845000002</v>
          </cell>
          <cell r="V72">
            <v>10.4158780695</v>
          </cell>
        </row>
        <row r="73">
          <cell r="F73">
            <v>0.41666666666666669</v>
          </cell>
          <cell r="G73">
            <v>0.41666666666666669</v>
          </cell>
          <cell r="H73">
            <v>0.41666666666666669</v>
          </cell>
          <cell r="I73">
            <v>0.41666666666666669</v>
          </cell>
          <cell r="J73">
            <v>0.41666666666666669</v>
          </cell>
          <cell r="K73">
            <v>0.41666666666666669</v>
          </cell>
          <cell r="L73">
            <v>0.41666666666666669</v>
          </cell>
          <cell r="M73">
            <v>0.41666666666666669</v>
          </cell>
          <cell r="N73">
            <v>0.41666666666666669</v>
          </cell>
          <cell r="O73">
            <v>0.41666666666666669</v>
          </cell>
          <cell r="P73">
            <v>0.41666666666666669</v>
          </cell>
          <cell r="Q73">
            <v>0.41666666666666669</v>
          </cell>
          <cell r="R73">
            <v>5</v>
          </cell>
          <cell r="S73">
            <v>1.25</v>
          </cell>
          <cell r="T73">
            <v>1.25</v>
          </cell>
          <cell r="U73">
            <v>1.25</v>
          </cell>
          <cell r="V73">
            <v>1.25</v>
          </cell>
        </row>
        <row r="74">
          <cell r="F74">
            <v>23.5</v>
          </cell>
          <cell r="G74">
            <v>23.5</v>
          </cell>
          <cell r="H74">
            <v>23.5</v>
          </cell>
          <cell r="I74">
            <v>23.5</v>
          </cell>
          <cell r="J74">
            <v>23.5</v>
          </cell>
          <cell r="K74">
            <v>23.5</v>
          </cell>
          <cell r="L74">
            <v>23.5</v>
          </cell>
          <cell r="M74">
            <v>23.5</v>
          </cell>
          <cell r="N74">
            <v>37.799999999999997</v>
          </cell>
          <cell r="O74">
            <v>29.5</v>
          </cell>
          <cell r="P74">
            <v>29.5</v>
          </cell>
          <cell r="Q74">
            <v>29.5</v>
          </cell>
          <cell r="R74">
            <v>314.3</v>
          </cell>
          <cell r="S74">
            <v>70.5</v>
          </cell>
          <cell r="T74">
            <v>70.5</v>
          </cell>
          <cell r="U74">
            <v>84.8</v>
          </cell>
          <cell r="V74">
            <v>88.5</v>
          </cell>
        </row>
        <row r="75">
          <cell r="F75">
            <v>0.5</v>
          </cell>
          <cell r="G75">
            <v>0.5</v>
          </cell>
          <cell r="H75">
            <v>0.5</v>
          </cell>
          <cell r="I75">
            <v>0.5</v>
          </cell>
          <cell r="J75">
            <v>0.5</v>
          </cell>
          <cell r="K75">
            <v>0.5</v>
          </cell>
          <cell r="L75">
            <v>0.5</v>
          </cell>
          <cell r="M75">
            <v>0.5</v>
          </cell>
          <cell r="N75">
            <v>0.5</v>
          </cell>
          <cell r="O75">
            <v>0.5</v>
          </cell>
          <cell r="P75">
            <v>0.5</v>
          </cell>
          <cell r="Q75">
            <v>0.5</v>
          </cell>
          <cell r="R75">
            <v>6</v>
          </cell>
          <cell r="S75">
            <v>1.5</v>
          </cell>
          <cell r="T75">
            <v>1.5</v>
          </cell>
          <cell r="U75">
            <v>1.5</v>
          </cell>
          <cell r="V75">
            <v>1.5</v>
          </cell>
        </row>
        <row r="76">
          <cell r="F76">
            <v>75.283059782636656</v>
          </cell>
          <cell r="G76">
            <v>75.283059782636656</v>
          </cell>
          <cell r="H76">
            <v>75.283059782636656</v>
          </cell>
          <cell r="I76">
            <v>75.283059782636656</v>
          </cell>
          <cell r="J76">
            <v>75.283059782636656</v>
          </cell>
          <cell r="K76">
            <v>64.082168731916653</v>
          </cell>
          <cell r="L76">
            <v>63.769458878166667</v>
          </cell>
          <cell r="M76">
            <v>63.769458878166667</v>
          </cell>
          <cell r="N76">
            <v>78.069458878166671</v>
          </cell>
          <cell r="O76">
            <v>73.069871273166669</v>
          </cell>
          <cell r="P76">
            <v>73.069871273166669</v>
          </cell>
          <cell r="Q76">
            <v>73.069871273166669</v>
          </cell>
          <cell r="R76">
            <v>865.31545809909994</v>
          </cell>
          <cell r="S76">
            <v>225.84917934790997</v>
          </cell>
          <cell r="T76">
            <v>214.64828829718996</v>
          </cell>
          <cell r="U76">
            <v>205.60837663450002</v>
          </cell>
          <cell r="V76">
            <v>219.20961381950002</v>
          </cell>
        </row>
        <row r="79">
          <cell r="F79">
            <v>3</v>
          </cell>
          <cell r="G79">
            <v>3</v>
          </cell>
          <cell r="H79">
            <v>3</v>
          </cell>
          <cell r="I79">
            <v>3</v>
          </cell>
          <cell r="J79">
            <v>3</v>
          </cell>
          <cell r="K79">
            <v>3</v>
          </cell>
          <cell r="L79">
            <v>3</v>
          </cell>
          <cell r="M79">
            <v>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91">
          <cell r="F91">
            <v>22</v>
          </cell>
          <cell r="G91">
            <v>23</v>
          </cell>
          <cell r="H91">
            <v>23</v>
          </cell>
          <cell r="I91">
            <v>23</v>
          </cell>
          <cell r="J91">
            <v>23</v>
          </cell>
          <cell r="K91">
            <v>24</v>
          </cell>
          <cell r="L91">
            <v>23</v>
          </cell>
          <cell r="M91">
            <v>22</v>
          </cell>
          <cell r="N91">
            <v>23</v>
          </cell>
          <cell r="O91">
            <v>25</v>
          </cell>
          <cell r="P91">
            <v>24</v>
          </cell>
          <cell r="Q91">
            <v>23</v>
          </cell>
          <cell r="R91">
            <v>23</v>
          </cell>
        </row>
        <row r="92">
          <cell r="F92">
            <v>113.62757979999999</v>
          </cell>
          <cell r="G92">
            <v>120.36561879999999</v>
          </cell>
          <cell r="H92">
            <v>120.36561879999999</v>
          </cell>
          <cell r="I92">
            <v>109.24217951499998</v>
          </cell>
          <cell r="J92">
            <v>121.63917951499998</v>
          </cell>
          <cell r="K92">
            <v>121.63917951499998</v>
          </cell>
          <cell r="L92">
            <v>121.95253990499998</v>
          </cell>
          <cell r="M92">
            <v>119.72250090499998</v>
          </cell>
          <cell r="N92">
            <v>119.72250090499998</v>
          </cell>
          <cell r="O92">
            <v>130.01980411</v>
          </cell>
          <cell r="P92">
            <v>124.89930410999999</v>
          </cell>
          <cell r="Q92">
            <v>119.955250905</v>
          </cell>
          <cell r="R92">
            <v>1443.1512567849998</v>
          </cell>
          <cell r="S92">
            <v>354.35881739999996</v>
          </cell>
          <cell r="T92">
            <v>352.52053854499991</v>
          </cell>
          <cell r="U92">
            <v>361.39754171499993</v>
          </cell>
          <cell r="V92">
            <v>374.87435912500001</v>
          </cell>
        </row>
        <row r="93">
          <cell r="F93">
            <v>0.568137899</v>
          </cell>
          <cell r="G93">
            <v>0.60182809399999992</v>
          </cell>
          <cell r="H93">
            <v>0.60182809399999992</v>
          </cell>
          <cell r="I93">
            <v>0.54621089757499985</v>
          </cell>
          <cell r="J93">
            <v>0.60819589757499992</v>
          </cell>
          <cell r="K93">
            <v>0.60819589757499992</v>
          </cell>
          <cell r="L93">
            <v>0.60976269952499995</v>
          </cell>
          <cell r="M93">
            <v>0.59861250452499992</v>
          </cell>
          <cell r="N93">
            <v>0.59861250452499992</v>
          </cell>
          <cell r="O93">
            <v>0.65009902055000002</v>
          </cell>
          <cell r="P93">
            <v>0.62449652054999993</v>
          </cell>
          <cell r="Q93">
            <v>0.59977625452500005</v>
          </cell>
          <cell r="R93">
            <v>7.2157562839249998</v>
          </cell>
          <cell r="S93">
            <v>1.771794087</v>
          </cell>
          <cell r="T93">
            <v>1.7626026927249998</v>
          </cell>
          <cell r="U93">
            <v>1.8069877085749997</v>
          </cell>
          <cell r="V93">
            <v>1.8743717956250001</v>
          </cell>
        </row>
        <row r="94">
          <cell r="F94">
            <v>0.5</v>
          </cell>
          <cell r="G94">
            <v>0.5</v>
          </cell>
          <cell r="H94">
            <v>0.5</v>
          </cell>
          <cell r="I94">
            <v>0.5</v>
          </cell>
          <cell r="J94">
            <v>0.5</v>
          </cell>
          <cell r="K94">
            <v>0.5</v>
          </cell>
          <cell r="L94">
            <v>0.5</v>
          </cell>
          <cell r="M94">
            <v>0.5</v>
          </cell>
          <cell r="N94">
            <v>0.5</v>
          </cell>
          <cell r="O94">
            <v>0.5</v>
          </cell>
          <cell r="P94">
            <v>0.5</v>
          </cell>
          <cell r="Q94">
            <v>0.5</v>
          </cell>
          <cell r="R94">
            <v>6</v>
          </cell>
          <cell r="S94">
            <v>1.5</v>
          </cell>
          <cell r="T94">
            <v>1.5</v>
          </cell>
          <cell r="U94">
            <v>1.5</v>
          </cell>
          <cell r="V94">
            <v>1.5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F97">
            <v>1.0681378989999999</v>
          </cell>
          <cell r="G97">
            <v>1.101828094</v>
          </cell>
          <cell r="H97">
            <v>1.101828094</v>
          </cell>
          <cell r="I97">
            <v>1.046210897575</v>
          </cell>
          <cell r="J97">
            <v>1.1081958975749999</v>
          </cell>
          <cell r="K97">
            <v>1.1081958975749999</v>
          </cell>
          <cell r="L97">
            <v>1.1097626995250001</v>
          </cell>
          <cell r="M97">
            <v>1.0986125045249999</v>
          </cell>
          <cell r="N97">
            <v>1.0986125045249999</v>
          </cell>
          <cell r="O97">
            <v>1.1500990205499999</v>
          </cell>
          <cell r="P97">
            <v>1.1244965205499999</v>
          </cell>
          <cell r="Q97">
            <v>1.0997762545250001</v>
          </cell>
          <cell r="R97">
            <v>13.215756283925</v>
          </cell>
          <cell r="S97">
            <v>3.271794087</v>
          </cell>
          <cell r="T97">
            <v>3.2626026927249998</v>
          </cell>
          <cell r="U97">
            <v>3.3069877085749999</v>
          </cell>
          <cell r="V97">
            <v>3.3743717956250001</v>
          </cell>
        </row>
        <row r="98">
          <cell r="F98">
            <v>0</v>
          </cell>
          <cell r="G98">
            <v>30</v>
          </cell>
          <cell r="H98">
            <v>30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60</v>
          </cell>
          <cell r="S98">
            <v>60</v>
          </cell>
          <cell r="T98">
            <v>0</v>
          </cell>
          <cell r="U98">
            <v>0</v>
          </cell>
          <cell r="V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F102">
            <v>0.5</v>
          </cell>
          <cell r="G102">
            <v>0.5</v>
          </cell>
          <cell r="H102">
            <v>0.5</v>
          </cell>
          <cell r="I102">
            <v>0.5</v>
          </cell>
          <cell r="J102">
            <v>0.5</v>
          </cell>
          <cell r="K102">
            <v>0.5</v>
          </cell>
          <cell r="L102">
            <v>0.5</v>
          </cell>
          <cell r="M102">
            <v>0.5</v>
          </cell>
          <cell r="N102">
            <v>0.5</v>
          </cell>
          <cell r="O102">
            <v>0.5</v>
          </cell>
          <cell r="P102">
            <v>0.5</v>
          </cell>
          <cell r="Q102">
            <v>0.5</v>
          </cell>
          <cell r="R102">
            <v>6</v>
          </cell>
          <cell r="S102">
            <v>1.5</v>
          </cell>
          <cell r="T102">
            <v>1.5</v>
          </cell>
          <cell r="U102">
            <v>1.5</v>
          </cell>
          <cell r="V102">
            <v>1.5</v>
          </cell>
        </row>
        <row r="103">
          <cell r="F103">
            <v>115.195717699</v>
          </cell>
          <cell r="G103">
            <v>151.96744689399998</v>
          </cell>
          <cell r="H103">
            <v>151.96744689399998</v>
          </cell>
          <cell r="I103">
            <v>110.78839041257497</v>
          </cell>
          <cell r="J103">
            <v>123.24737541257498</v>
          </cell>
          <cell r="K103">
            <v>123.24737541257498</v>
          </cell>
          <cell r="L103">
            <v>123.56230260452499</v>
          </cell>
          <cell r="M103">
            <v>121.32111340952497</v>
          </cell>
          <cell r="N103">
            <v>121.32111340952497</v>
          </cell>
          <cell r="O103">
            <v>131.66990313054998</v>
          </cell>
          <cell r="P103">
            <v>126.52380063054999</v>
          </cell>
          <cell r="Q103">
            <v>121.555027159525</v>
          </cell>
          <cell r="R103">
            <v>1522.3670130689247</v>
          </cell>
          <cell r="S103">
            <v>419.13061148699995</v>
          </cell>
          <cell r="T103">
            <v>357.28314123772492</v>
          </cell>
          <cell r="U103">
            <v>366.20452942357491</v>
          </cell>
          <cell r="V103">
            <v>379.74873092062501</v>
          </cell>
        </row>
        <row r="106">
          <cell r="F106">
            <v>3</v>
          </cell>
          <cell r="G106">
            <v>3</v>
          </cell>
          <cell r="H106">
            <v>3</v>
          </cell>
          <cell r="I106">
            <v>3</v>
          </cell>
          <cell r="J106">
            <v>3</v>
          </cell>
          <cell r="K106">
            <v>3</v>
          </cell>
          <cell r="L106">
            <v>3</v>
          </cell>
          <cell r="M106">
            <v>3</v>
          </cell>
          <cell r="N106">
            <v>3</v>
          </cell>
          <cell r="O106">
            <v>3</v>
          </cell>
          <cell r="P106">
            <v>3</v>
          </cell>
          <cell r="Q106">
            <v>3</v>
          </cell>
          <cell r="R106">
            <v>3</v>
          </cell>
        </row>
        <row r="107">
          <cell r="F107">
            <v>31.807671104999997</v>
          </cell>
          <cell r="G107">
            <v>31.807671104999997</v>
          </cell>
          <cell r="H107">
            <v>31.807671104999997</v>
          </cell>
          <cell r="I107">
            <v>31.807671104999997</v>
          </cell>
          <cell r="J107">
            <v>31.807671104999997</v>
          </cell>
          <cell r="K107">
            <v>31.807671104999997</v>
          </cell>
          <cell r="L107">
            <v>31.807671104999997</v>
          </cell>
          <cell r="M107">
            <v>31.807671104999997</v>
          </cell>
          <cell r="N107">
            <v>31.807671104999997</v>
          </cell>
          <cell r="O107">
            <v>31.807671104999997</v>
          </cell>
          <cell r="P107">
            <v>31.807671104999997</v>
          </cell>
          <cell r="Q107">
            <v>31.807671104999997</v>
          </cell>
          <cell r="R107">
            <v>381.69205325999997</v>
          </cell>
          <cell r="S107">
            <v>95.423013314999992</v>
          </cell>
          <cell r="T107">
            <v>95.423013314999992</v>
          </cell>
          <cell r="U107">
            <v>95.423013314999992</v>
          </cell>
          <cell r="V107">
            <v>95.423013314999992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F109">
            <v>0.5</v>
          </cell>
          <cell r="G109">
            <v>0.5</v>
          </cell>
          <cell r="H109">
            <v>0.5</v>
          </cell>
          <cell r="I109">
            <v>0.5</v>
          </cell>
          <cell r="J109">
            <v>0.5</v>
          </cell>
          <cell r="K109">
            <v>0.5</v>
          </cell>
          <cell r="L109">
            <v>0.5</v>
          </cell>
          <cell r="M109">
            <v>0.5</v>
          </cell>
          <cell r="N109">
            <v>0.5</v>
          </cell>
          <cell r="O109">
            <v>0.5</v>
          </cell>
          <cell r="P109">
            <v>0.5</v>
          </cell>
          <cell r="Q109">
            <v>0.5</v>
          </cell>
          <cell r="R109">
            <v>6</v>
          </cell>
          <cell r="S109">
            <v>1.5</v>
          </cell>
          <cell r="T109">
            <v>1.5</v>
          </cell>
          <cell r="U109">
            <v>1.5</v>
          </cell>
          <cell r="V109">
            <v>1.5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F112">
            <v>0.5</v>
          </cell>
          <cell r="G112">
            <v>0.5</v>
          </cell>
          <cell r="H112">
            <v>0.5</v>
          </cell>
          <cell r="I112">
            <v>0.5</v>
          </cell>
          <cell r="J112">
            <v>0.5</v>
          </cell>
          <cell r="K112">
            <v>0.5</v>
          </cell>
          <cell r="L112">
            <v>0.5</v>
          </cell>
          <cell r="M112">
            <v>0.5</v>
          </cell>
          <cell r="N112">
            <v>0.5</v>
          </cell>
          <cell r="O112">
            <v>0.5</v>
          </cell>
          <cell r="P112">
            <v>0.5</v>
          </cell>
          <cell r="Q112">
            <v>0.5</v>
          </cell>
          <cell r="R112">
            <v>6</v>
          </cell>
          <cell r="S112">
            <v>1.5</v>
          </cell>
          <cell r="T112">
            <v>1.5</v>
          </cell>
          <cell r="U112">
            <v>1.5</v>
          </cell>
          <cell r="V112">
            <v>1.5</v>
          </cell>
        </row>
        <row r="113">
          <cell r="F113">
            <v>25</v>
          </cell>
          <cell r="G113">
            <v>25</v>
          </cell>
          <cell r="H113">
            <v>25</v>
          </cell>
          <cell r="I113">
            <v>25</v>
          </cell>
          <cell r="J113">
            <v>25</v>
          </cell>
          <cell r="K113">
            <v>25</v>
          </cell>
          <cell r="L113">
            <v>25</v>
          </cell>
          <cell r="M113">
            <v>25</v>
          </cell>
          <cell r="N113">
            <v>25</v>
          </cell>
          <cell r="O113">
            <v>25</v>
          </cell>
          <cell r="P113">
            <v>25</v>
          </cell>
          <cell r="Q113">
            <v>25</v>
          </cell>
          <cell r="R113">
            <v>300</v>
          </cell>
          <cell r="S113">
            <v>75</v>
          </cell>
          <cell r="T113">
            <v>75</v>
          </cell>
          <cell r="U113">
            <v>75</v>
          </cell>
          <cell r="V113">
            <v>75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F115">
            <v>57.307671104999997</v>
          </cell>
          <cell r="G115">
            <v>57.307671104999997</v>
          </cell>
          <cell r="H115">
            <v>57.307671104999997</v>
          </cell>
          <cell r="I115">
            <v>57.307671104999997</v>
          </cell>
          <cell r="J115">
            <v>57.307671104999997</v>
          </cell>
          <cell r="K115">
            <v>57.307671104999997</v>
          </cell>
          <cell r="L115">
            <v>57.307671104999997</v>
          </cell>
          <cell r="M115">
            <v>57.307671104999997</v>
          </cell>
          <cell r="N115">
            <v>57.307671104999997</v>
          </cell>
          <cell r="O115">
            <v>57.307671104999997</v>
          </cell>
          <cell r="P115">
            <v>57.307671104999997</v>
          </cell>
          <cell r="Q115">
            <v>57.307671104999997</v>
          </cell>
          <cell r="R115">
            <v>687.69205326000019</v>
          </cell>
          <cell r="S115">
            <v>171.92301331499999</v>
          </cell>
          <cell r="T115">
            <v>171.92301331499999</v>
          </cell>
          <cell r="U115">
            <v>171.92301331499999</v>
          </cell>
          <cell r="V115">
            <v>171.92301331499999</v>
          </cell>
        </row>
        <row r="118">
          <cell r="F118">
            <v>13</v>
          </cell>
          <cell r="G118">
            <v>12</v>
          </cell>
          <cell r="H118">
            <v>12</v>
          </cell>
          <cell r="I118">
            <v>12</v>
          </cell>
          <cell r="J118">
            <v>12</v>
          </cell>
          <cell r="K118">
            <v>13</v>
          </cell>
          <cell r="L118">
            <v>13</v>
          </cell>
          <cell r="M118">
            <v>12</v>
          </cell>
          <cell r="N118">
            <v>11</v>
          </cell>
          <cell r="O118">
            <v>11</v>
          </cell>
          <cell r="P118">
            <v>12</v>
          </cell>
          <cell r="Q118">
            <v>12</v>
          </cell>
          <cell r="R118">
            <v>12</v>
          </cell>
        </row>
        <row r="119">
          <cell r="F119">
            <v>60.667330464999992</v>
          </cell>
          <cell r="G119">
            <v>60.501888579999992</v>
          </cell>
          <cell r="H119">
            <v>60.501888579999992</v>
          </cell>
          <cell r="I119">
            <v>60.501888579999992</v>
          </cell>
          <cell r="J119">
            <v>60.501888579999992</v>
          </cell>
          <cell r="K119">
            <v>60.501888579999992</v>
          </cell>
          <cell r="L119">
            <v>65.352888579999984</v>
          </cell>
          <cell r="M119">
            <v>61.310388579999994</v>
          </cell>
          <cell r="N119">
            <v>59.338751079999994</v>
          </cell>
          <cell r="O119">
            <v>59.338751079999994</v>
          </cell>
          <cell r="P119">
            <v>61.543751079999993</v>
          </cell>
          <cell r="Q119">
            <v>61.543751079999993</v>
          </cell>
          <cell r="R119">
            <v>731.60505484499981</v>
          </cell>
          <cell r="S119">
            <v>181.67110762499996</v>
          </cell>
          <cell r="T119">
            <v>181.50566573999998</v>
          </cell>
          <cell r="U119">
            <v>186.00202823999996</v>
          </cell>
          <cell r="V119">
            <v>182.42625323999999</v>
          </cell>
        </row>
        <row r="120">
          <cell r="F120">
            <v>2.123356566275</v>
          </cell>
          <cell r="G120">
            <v>2.1175661002999999</v>
          </cell>
          <cell r="H120">
            <v>2.1175661002999999</v>
          </cell>
          <cell r="I120">
            <v>2.1175661002999999</v>
          </cell>
          <cell r="J120">
            <v>2.1175661002999999</v>
          </cell>
          <cell r="K120">
            <v>2.1175661002999999</v>
          </cell>
          <cell r="L120">
            <v>2.2873511002999996</v>
          </cell>
          <cell r="M120">
            <v>2.1458636003000002</v>
          </cell>
          <cell r="N120">
            <v>2.0768562878000001</v>
          </cell>
          <cell r="O120">
            <v>2.0768562878000001</v>
          </cell>
          <cell r="P120">
            <v>2.1540312878000001</v>
          </cell>
          <cell r="Q120">
            <v>2.1540312878000001</v>
          </cell>
          <cell r="R120">
            <v>25.606176919574992</v>
          </cell>
          <cell r="S120">
            <v>6.3584887668750003</v>
          </cell>
          <cell r="T120">
            <v>6.3526983009000002</v>
          </cell>
          <cell r="U120">
            <v>6.5100709883999999</v>
          </cell>
          <cell r="V120">
            <v>6.3849188634000011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F123">
            <v>68.055895706666661</v>
          </cell>
          <cell r="G123">
            <v>68.055895706666661</v>
          </cell>
          <cell r="H123">
            <v>68.055895706666661</v>
          </cell>
          <cell r="I123">
            <v>68.055895706666661</v>
          </cell>
          <cell r="J123">
            <v>68.055895706666661</v>
          </cell>
          <cell r="K123">
            <v>68.055895706666661</v>
          </cell>
          <cell r="L123">
            <v>68.055895706666661</v>
          </cell>
          <cell r="M123">
            <v>68.055895706666661</v>
          </cell>
          <cell r="N123">
            <v>68.055895706666661</v>
          </cell>
          <cell r="O123">
            <v>68.055895706666661</v>
          </cell>
          <cell r="P123">
            <v>68.055895706666661</v>
          </cell>
          <cell r="Q123">
            <v>68.055895706666661</v>
          </cell>
          <cell r="R123">
            <v>816.67074847999993</v>
          </cell>
          <cell r="S123">
            <v>204.16768711999998</v>
          </cell>
          <cell r="T123">
            <v>204.16768711999998</v>
          </cell>
          <cell r="U123">
            <v>204.16768711999998</v>
          </cell>
          <cell r="V123">
            <v>204.16768711999998</v>
          </cell>
        </row>
        <row r="124">
          <cell r="F124">
            <v>70.179252272941667</v>
          </cell>
          <cell r="G124">
            <v>70.173461806966657</v>
          </cell>
          <cell r="H124">
            <v>70.173461806966657</v>
          </cell>
          <cell r="I124">
            <v>70.173461806966657</v>
          </cell>
          <cell r="J124">
            <v>70.173461806966657</v>
          </cell>
          <cell r="K124">
            <v>70.173461806966657</v>
          </cell>
          <cell r="L124">
            <v>70.343246806966661</v>
          </cell>
          <cell r="M124">
            <v>70.201759306966665</v>
          </cell>
          <cell r="N124">
            <v>70.132751994466659</v>
          </cell>
          <cell r="O124">
            <v>70.132751994466659</v>
          </cell>
          <cell r="P124">
            <v>70.209926994466656</v>
          </cell>
          <cell r="Q124">
            <v>70.209926994466656</v>
          </cell>
          <cell r="R124">
            <v>842.27692539957479</v>
          </cell>
          <cell r="S124">
            <v>210.52617588687497</v>
          </cell>
          <cell r="T124">
            <v>210.52038542089997</v>
          </cell>
          <cell r="U124">
            <v>210.67775810839998</v>
          </cell>
          <cell r="V124">
            <v>210.55260598339996</v>
          </cell>
        </row>
        <row r="125">
          <cell r="F125">
            <v>23.833333333333332</v>
          </cell>
          <cell r="G125">
            <v>23.833333333333332</v>
          </cell>
          <cell r="H125">
            <v>23.833333333333332</v>
          </cell>
          <cell r="I125">
            <v>23.833333333333332</v>
          </cell>
          <cell r="J125">
            <v>23.833333333333332</v>
          </cell>
          <cell r="K125">
            <v>23.833333333333332</v>
          </cell>
          <cell r="L125">
            <v>23.833333333333332</v>
          </cell>
          <cell r="M125">
            <v>23.833333333333332</v>
          </cell>
          <cell r="N125">
            <v>23.833333333333332</v>
          </cell>
          <cell r="O125">
            <v>23.833333333333332</v>
          </cell>
          <cell r="P125">
            <v>23.833333333333332</v>
          </cell>
          <cell r="Q125">
            <v>23.833333333333332</v>
          </cell>
          <cell r="R125">
            <v>286</v>
          </cell>
          <cell r="S125">
            <v>71.5</v>
          </cell>
          <cell r="T125">
            <v>71.5</v>
          </cell>
          <cell r="U125">
            <v>71.5</v>
          </cell>
          <cell r="V125">
            <v>71.5</v>
          </cell>
        </row>
        <row r="126">
          <cell r="F126">
            <v>19.583333333333336</v>
          </cell>
          <cell r="G126">
            <v>19.583333333333336</v>
          </cell>
          <cell r="H126">
            <v>19.583333333333336</v>
          </cell>
          <cell r="I126">
            <v>19.583333333333336</v>
          </cell>
          <cell r="J126">
            <v>19.583333333333336</v>
          </cell>
          <cell r="K126">
            <v>19.583333333333336</v>
          </cell>
          <cell r="L126">
            <v>19.583333333333336</v>
          </cell>
          <cell r="M126">
            <v>19.583333333333336</v>
          </cell>
          <cell r="N126">
            <v>19.583333333333336</v>
          </cell>
          <cell r="O126">
            <v>19.583333333333336</v>
          </cell>
          <cell r="P126">
            <v>19.583333333333336</v>
          </cell>
          <cell r="Q126">
            <v>19.583333333333336</v>
          </cell>
          <cell r="R126">
            <v>235.00000000000009</v>
          </cell>
          <cell r="S126">
            <v>58.750000000000007</v>
          </cell>
          <cell r="T126">
            <v>58.750000000000007</v>
          </cell>
          <cell r="U126">
            <v>58.750000000000007</v>
          </cell>
          <cell r="V126">
            <v>58.750000000000007</v>
          </cell>
        </row>
        <row r="127">
          <cell r="F127">
            <v>84.166666666666671</v>
          </cell>
          <cell r="G127">
            <v>84.166666666666671</v>
          </cell>
          <cell r="H127">
            <v>84.166666666666671</v>
          </cell>
          <cell r="I127">
            <v>84.166666666666671</v>
          </cell>
          <cell r="J127">
            <v>84.166666666666671</v>
          </cell>
          <cell r="K127">
            <v>84.166666666666671</v>
          </cell>
          <cell r="L127">
            <v>84.166666666666671</v>
          </cell>
          <cell r="M127">
            <v>84.166666666666671</v>
          </cell>
          <cell r="N127">
            <v>106</v>
          </cell>
          <cell r="O127">
            <v>106</v>
          </cell>
          <cell r="P127">
            <v>106</v>
          </cell>
          <cell r="Q127">
            <v>106</v>
          </cell>
          <cell r="R127">
            <v>1097.3333333333335</v>
          </cell>
          <cell r="S127">
            <v>252.5</v>
          </cell>
          <cell r="T127">
            <v>252.5</v>
          </cell>
          <cell r="U127">
            <v>274.33333333333337</v>
          </cell>
          <cell r="V127">
            <v>318</v>
          </cell>
        </row>
        <row r="128">
          <cell r="F128">
            <v>258.42991607127504</v>
          </cell>
          <cell r="G128">
            <v>258.25868372029998</v>
          </cell>
          <cell r="H128">
            <v>258.25868372029998</v>
          </cell>
          <cell r="I128">
            <v>258.25868372029998</v>
          </cell>
          <cell r="J128">
            <v>258.25868372029998</v>
          </cell>
          <cell r="K128">
            <v>258.25868372029998</v>
          </cell>
          <cell r="L128">
            <v>263.27946872030003</v>
          </cell>
          <cell r="M128">
            <v>259.09548122030003</v>
          </cell>
          <cell r="N128">
            <v>278.88816974113331</v>
          </cell>
          <cell r="O128">
            <v>278.88816974113331</v>
          </cell>
          <cell r="P128">
            <v>281.17034474113336</v>
          </cell>
          <cell r="Q128">
            <v>281.17034474113336</v>
          </cell>
          <cell r="R128">
            <v>3192.2153135779085</v>
          </cell>
          <cell r="S128">
            <v>774.94728351187496</v>
          </cell>
          <cell r="T128">
            <v>774.7760511608999</v>
          </cell>
          <cell r="U128">
            <v>801.26311968173343</v>
          </cell>
          <cell r="V128">
            <v>841.22885922340004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</row>
        <row r="175"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</row>
        <row r="177">
          <cell r="F177">
            <v>8</v>
          </cell>
          <cell r="G177">
            <v>9</v>
          </cell>
          <cell r="H177">
            <v>9</v>
          </cell>
          <cell r="I177">
            <v>9</v>
          </cell>
          <cell r="J177">
            <v>9</v>
          </cell>
          <cell r="K177">
            <v>9</v>
          </cell>
          <cell r="L177">
            <v>9</v>
          </cell>
          <cell r="M177">
            <v>9</v>
          </cell>
          <cell r="N177">
            <v>8</v>
          </cell>
          <cell r="O177">
            <v>8</v>
          </cell>
          <cell r="P177">
            <v>7</v>
          </cell>
          <cell r="Q177">
            <v>7</v>
          </cell>
          <cell r="R177">
            <v>7</v>
          </cell>
        </row>
        <row r="178">
          <cell r="F178">
            <v>120.11411674499999</v>
          </cell>
          <cell r="G178">
            <v>141.00037434000001</v>
          </cell>
          <cell r="H178">
            <v>141.00037434000001</v>
          </cell>
          <cell r="I178">
            <v>130.58715158999999</v>
          </cell>
          <cell r="J178">
            <v>130.58715158999999</v>
          </cell>
          <cell r="K178">
            <v>130.58715158999999</v>
          </cell>
          <cell r="L178">
            <v>130.58715158999999</v>
          </cell>
          <cell r="M178">
            <v>130.58715158999999</v>
          </cell>
          <cell r="N178">
            <v>130.58715158999999</v>
          </cell>
          <cell r="O178">
            <v>130.58715158999999</v>
          </cell>
          <cell r="P178">
            <v>124.35182172</v>
          </cell>
          <cell r="Q178">
            <v>124.35182172</v>
          </cell>
          <cell r="R178">
            <v>1564.9285699950003</v>
          </cell>
          <cell r="S178">
            <v>402.114865425</v>
          </cell>
          <cell r="T178">
            <v>391.76145477</v>
          </cell>
          <cell r="U178">
            <v>391.76145477</v>
          </cell>
          <cell r="V178">
            <v>379.29079503000003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F180">
            <v>3.0028529186249999</v>
          </cell>
          <cell r="G180">
            <v>3.5250093585000002</v>
          </cell>
          <cell r="H180">
            <v>3.5250093585000002</v>
          </cell>
          <cell r="I180">
            <v>3.26467878975</v>
          </cell>
          <cell r="J180">
            <v>3.26467878975</v>
          </cell>
          <cell r="K180">
            <v>3.26467878975</v>
          </cell>
          <cell r="L180">
            <v>3.26467878975</v>
          </cell>
          <cell r="M180">
            <v>3.26467878975</v>
          </cell>
          <cell r="N180">
            <v>3.26467878975</v>
          </cell>
          <cell r="O180">
            <v>3.26467878975</v>
          </cell>
          <cell r="P180">
            <v>3.1087955430000003</v>
          </cell>
          <cell r="Q180">
            <v>3.1087955430000003</v>
          </cell>
          <cell r="R180">
            <v>39.123214249874998</v>
          </cell>
          <cell r="S180">
            <v>10.052871635624999</v>
          </cell>
          <cell r="T180">
            <v>9.7940363692499997</v>
          </cell>
          <cell r="U180">
            <v>9.7940363692499997</v>
          </cell>
          <cell r="V180">
            <v>9.4822698757499992</v>
          </cell>
        </row>
        <row r="181">
          <cell r="F181">
            <v>4</v>
          </cell>
          <cell r="G181">
            <v>4</v>
          </cell>
          <cell r="H181">
            <v>4</v>
          </cell>
          <cell r="I181">
            <v>4</v>
          </cell>
          <cell r="J181">
            <v>4</v>
          </cell>
          <cell r="K181">
            <v>4</v>
          </cell>
          <cell r="L181">
            <v>4</v>
          </cell>
          <cell r="M181">
            <v>4</v>
          </cell>
          <cell r="N181">
            <v>4</v>
          </cell>
          <cell r="O181">
            <v>4</v>
          </cell>
          <cell r="P181">
            <v>4</v>
          </cell>
          <cell r="Q181">
            <v>4</v>
          </cell>
          <cell r="R181">
            <v>48</v>
          </cell>
          <cell r="S181">
            <v>12</v>
          </cell>
          <cell r="T181">
            <v>12</v>
          </cell>
          <cell r="U181">
            <v>12</v>
          </cell>
          <cell r="V181">
            <v>12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F184">
            <v>7.0028529186249999</v>
          </cell>
          <cell r="G184">
            <v>7.5250093585000002</v>
          </cell>
          <cell r="H184">
            <v>7.5250093585000002</v>
          </cell>
          <cell r="I184">
            <v>7.2646787897500005</v>
          </cell>
          <cell r="J184">
            <v>7.2646787897500005</v>
          </cell>
          <cell r="K184">
            <v>7.2646787897500005</v>
          </cell>
          <cell r="L184">
            <v>7.2646787897500005</v>
          </cell>
          <cell r="M184">
            <v>7.2646787897500005</v>
          </cell>
          <cell r="N184">
            <v>7.2646787897500005</v>
          </cell>
          <cell r="O184">
            <v>7.2646787897500005</v>
          </cell>
          <cell r="P184">
            <v>7.1087955430000003</v>
          </cell>
          <cell r="Q184">
            <v>7.1087955430000003</v>
          </cell>
          <cell r="R184">
            <v>87.123214249874991</v>
          </cell>
          <cell r="S184">
            <v>22.052871635624999</v>
          </cell>
          <cell r="T184">
            <v>21.794036369250001</v>
          </cell>
          <cell r="U184">
            <v>21.794036369250001</v>
          </cell>
          <cell r="V184">
            <v>21.482269875749999</v>
          </cell>
        </row>
        <row r="185">
          <cell r="F185">
            <v>30</v>
          </cell>
          <cell r="G185">
            <v>30</v>
          </cell>
          <cell r="H185">
            <v>30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20</v>
          </cell>
          <cell r="O185">
            <v>20</v>
          </cell>
          <cell r="P185">
            <v>20</v>
          </cell>
          <cell r="Q185">
            <v>20</v>
          </cell>
          <cell r="R185">
            <v>170</v>
          </cell>
          <cell r="S185">
            <v>90</v>
          </cell>
          <cell r="T185">
            <v>0</v>
          </cell>
          <cell r="U185">
            <v>20</v>
          </cell>
          <cell r="V185">
            <v>60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F189">
            <v>205.66666666666666</v>
          </cell>
          <cell r="G189">
            <v>205.66666666666666</v>
          </cell>
          <cell r="H189">
            <v>205.66666666666666</v>
          </cell>
          <cell r="I189">
            <v>205.66666666666666</v>
          </cell>
          <cell r="J189">
            <v>205.66666666666666</v>
          </cell>
          <cell r="K189">
            <v>205.66666666666666</v>
          </cell>
          <cell r="L189">
            <v>205.66666666666666</v>
          </cell>
          <cell r="M189">
            <v>205.66666666666666</v>
          </cell>
          <cell r="N189">
            <v>205.66666666666666</v>
          </cell>
          <cell r="O189">
            <v>205.66666666666666</v>
          </cell>
          <cell r="P189">
            <v>205.66666666666666</v>
          </cell>
          <cell r="Q189">
            <v>205.66666666666666</v>
          </cell>
          <cell r="R189">
            <v>2468</v>
          </cell>
          <cell r="S189">
            <v>617</v>
          </cell>
          <cell r="T189">
            <v>617</v>
          </cell>
          <cell r="U189">
            <v>617</v>
          </cell>
          <cell r="V189">
            <v>617</v>
          </cell>
        </row>
        <row r="190">
          <cell r="F190">
            <v>12.5</v>
          </cell>
          <cell r="G190">
            <v>12.5</v>
          </cell>
          <cell r="H190">
            <v>12.5</v>
          </cell>
          <cell r="I190">
            <v>12.5</v>
          </cell>
          <cell r="J190">
            <v>12.5</v>
          </cell>
          <cell r="K190">
            <v>12.5</v>
          </cell>
          <cell r="L190">
            <v>12.5</v>
          </cell>
          <cell r="M190">
            <v>12.5</v>
          </cell>
          <cell r="N190">
            <v>12.5</v>
          </cell>
          <cell r="O190">
            <v>12.5</v>
          </cell>
          <cell r="P190">
            <v>12.5</v>
          </cell>
          <cell r="Q190">
            <v>12.5</v>
          </cell>
          <cell r="R190">
            <v>150</v>
          </cell>
          <cell r="S190">
            <v>37.5</v>
          </cell>
          <cell r="T190">
            <v>37.5</v>
          </cell>
          <cell r="U190">
            <v>37.5</v>
          </cell>
          <cell r="V190">
            <v>37.5</v>
          </cell>
        </row>
        <row r="191">
          <cell r="F191">
            <v>9</v>
          </cell>
          <cell r="G191">
            <v>9</v>
          </cell>
          <cell r="H191">
            <v>9</v>
          </cell>
          <cell r="I191">
            <v>9</v>
          </cell>
          <cell r="J191">
            <v>9</v>
          </cell>
          <cell r="K191">
            <v>9</v>
          </cell>
          <cell r="L191">
            <v>9</v>
          </cell>
          <cell r="M191">
            <v>9</v>
          </cell>
          <cell r="N191">
            <v>9</v>
          </cell>
          <cell r="O191">
            <v>9</v>
          </cell>
          <cell r="P191">
            <v>9</v>
          </cell>
          <cell r="Q191">
            <v>9</v>
          </cell>
          <cell r="R191">
            <v>108</v>
          </cell>
          <cell r="S191">
            <v>27</v>
          </cell>
          <cell r="T191">
            <v>27</v>
          </cell>
          <cell r="U191">
            <v>27</v>
          </cell>
          <cell r="V191">
            <v>27</v>
          </cell>
        </row>
        <row r="192">
          <cell r="F192">
            <v>2.4166666666666665</v>
          </cell>
          <cell r="G192">
            <v>2.4166666666666665</v>
          </cell>
          <cell r="H192">
            <v>2.4166666666666665</v>
          </cell>
          <cell r="I192">
            <v>2.4166666666666665</v>
          </cell>
          <cell r="J192">
            <v>2.4166666666666665</v>
          </cell>
          <cell r="K192">
            <v>2.4166666666666665</v>
          </cell>
          <cell r="L192">
            <v>2.4166666666666665</v>
          </cell>
          <cell r="M192">
            <v>2.4166666666666665</v>
          </cell>
          <cell r="N192">
            <v>9.6166666666666707</v>
          </cell>
          <cell r="O192">
            <v>9.6166666666666707</v>
          </cell>
          <cell r="P192">
            <v>9.6166666666666707</v>
          </cell>
          <cell r="Q192">
            <v>9.6166666666666707</v>
          </cell>
          <cell r="R192">
            <v>57.800000000000026</v>
          </cell>
          <cell r="S192">
            <v>7.25</v>
          </cell>
          <cell r="T192">
            <v>7.25</v>
          </cell>
          <cell r="U192">
            <v>14.450000000000003</v>
          </cell>
          <cell r="V192">
            <v>28.850000000000012</v>
          </cell>
        </row>
        <row r="193">
          <cell r="F193">
            <v>25.583333333333336</v>
          </cell>
          <cell r="G193">
            <v>25.583333333333336</v>
          </cell>
          <cell r="H193">
            <v>25.583333333333336</v>
          </cell>
          <cell r="I193">
            <v>25.583333333333336</v>
          </cell>
          <cell r="J193">
            <v>25.583333333333336</v>
          </cell>
          <cell r="K193">
            <v>25.583333333333336</v>
          </cell>
          <cell r="L193">
            <v>25.583333333333336</v>
          </cell>
          <cell r="M193">
            <v>25.583333333333336</v>
          </cell>
          <cell r="N193">
            <v>25.583333333333336</v>
          </cell>
          <cell r="O193">
            <v>25.583333333333336</v>
          </cell>
          <cell r="P193">
            <v>25.583333333333336</v>
          </cell>
          <cell r="Q193">
            <v>25.583333333333336</v>
          </cell>
          <cell r="R193">
            <v>307.00000000000006</v>
          </cell>
          <cell r="S193">
            <v>76.75</v>
          </cell>
          <cell r="T193">
            <v>76.75</v>
          </cell>
          <cell r="U193">
            <v>76.75</v>
          </cell>
          <cell r="V193">
            <v>76.75</v>
          </cell>
        </row>
        <row r="194">
          <cell r="F194">
            <v>66.666666666666671</v>
          </cell>
          <cell r="G194">
            <v>66.666666666666671</v>
          </cell>
          <cell r="H194">
            <v>66.666666666666671</v>
          </cell>
          <cell r="I194">
            <v>66.666666666666671</v>
          </cell>
          <cell r="J194">
            <v>66.666666666666671</v>
          </cell>
          <cell r="K194">
            <v>66.666666666666671</v>
          </cell>
          <cell r="L194">
            <v>66.666666666666671</v>
          </cell>
          <cell r="M194">
            <v>66.666666666666671</v>
          </cell>
          <cell r="N194">
            <v>66.666666666666671</v>
          </cell>
          <cell r="O194">
            <v>66.666666666666671</v>
          </cell>
          <cell r="P194">
            <v>66.666666666666671</v>
          </cell>
          <cell r="Q194">
            <v>66.666666666666671</v>
          </cell>
          <cell r="R194">
            <v>799.99999999999989</v>
          </cell>
          <cell r="S194">
            <v>200</v>
          </cell>
          <cell r="T194">
            <v>200</v>
          </cell>
          <cell r="U194">
            <v>200</v>
          </cell>
          <cell r="V194">
            <v>200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F196">
            <v>16.25</v>
          </cell>
          <cell r="G196">
            <v>16.25</v>
          </cell>
          <cell r="H196">
            <v>16.25</v>
          </cell>
          <cell r="I196">
            <v>16.25</v>
          </cell>
          <cell r="J196">
            <v>16.25</v>
          </cell>
          <cell r="K196">
            <v>16.25</v>
          </cell>
          <cell r="L196">
            <v>16.25</v>
          </cell>
          <cell r="M196">
            <v>16.25</v>
          </cell>
          <cell r="N196">
            <v>16.25</v>
          </cell>
          <cell r="O196">
            <v>16.25</v>
          </cell>
          <cell r="P196">
            <v>16.25</v>
          </cell>
          <cell r="Q196">
            <v>16.25</v>
          </cell>
          <cell r="R196">
            <v>195</v>
          </cell>
          <cell r="S196">
            <v>48.75</v>
          </cell>
          <cell r="T196">
            <v>48.75</v>
          </cell>
          <cell r="U196">
            <v>48.75</v>
          </cell>
          <cell r="V196">
            <v>48.75</v>
          </cell>
        </row>
        <row r="197">
          <cell r="F197">
            <v>13.333333333333334</v>
          </cell>
          <cell r="G197">
            <v>13.333333333333334</v>
          </cell>
          <cell r="H197">
            <v>13.333333333333334</v>
          </cell>
          <cell r="I197">
            <v>13.333333333333334</v>
          </cell>
          <cell r="J197">
            <v>13.333333333333334</v>
          </cell>
          <cell r="K197">
            <v>13.333333333333334</v>
          </cell>
          <cell r="L197">
            <v>13.333333333333334</v>
          </cell>
          <cell r="M197">
            <v>13.333333333333334</v>
          </cell>
          <cell r="N197">
            <v>13.333333333333334</v>
          </cell>
          <cell r="O197">
            <v>13.333333333333334</v>
          </cell>
          <cell r="P197">
            <v>13.333333333333334</v>
          </cell>
          <cell r="Q197">
            <v>13.333333333333334</v>
          </cell>
          <cell r="R197">
            <v>160</v>
          </cell>
          <cell r="S197">
            <v>40</v>
          </cell>
          <cell r="T197">
            <v>40</v>
          </cell>
          <cell r="U197">
            <v>40</v>
          </cell>
          <cell r="V197">
            <v>40</v>
          </cell>
        </row>
        <row r="198">
          <cell r="F198">
            <v>375</v>
          </cell>
          <cell r="G198">
            <v>375</v>
          </cell>
          <cell r="H198">
            <v>375</v>
          </cell>
          <cell r="I198">
            <v>375</v>
          </cell>
          <cell r="J198">
            <v>375</v>
          </cell>
          <cell r="K198">
            <v>375</v>
          </cell>
          <cell r="L198">
            <v>375</v>
          </cell>
          <cell r="M198">
            <v>375</v>
          </cell>
          <cell r="N198">
            <v>375</v>
          </cell>
          <cell r="O198">
            <v>375</v>
          </cell>
          <cell r="P198">
            <v>375</v>
          </cell>
          <cell r="Q198">
            <v>375</v>
          </cell>
          <cell r="R198">
            <v>4500</v>
          </cell>
          <cell r="S198">
            <v>1125</v>
          </cell>
          <cell r="T198">
            <v>1125</v>
          </cell>
          <cell r="U198">
            <v>1125</v>
          </cell>
          <cell r="V198">
            <v>1125</v>
          </cell>
        </row>
        <row r="199">
          <cell r="F199">
            <v>63.55</v>
          </cell>
          <cell r="G199">
            <v>63.55</v>
          </cell>
          <cell r="H199">
            <v>63.55</v>
          </cell>
          <cell r="I199">
            <v>63.55</v>
          </cell>
          <cell r="J199">
            <v>63.55</v>
          </cell>
          <cell r="K199">
            <v>63.55</v>
          </cell>
          <cell r="L199">
            <v>63.55</v>
          </cell>
          <cell r="M199">
            <v>63.55</v>
          </cell>
          <cell r="N199">
            <v>63.55</v>
          </cell>
          <cell r="O199">
            <v>63.55</v>
          </cell>
          <cell r="P199">
            <v>63.55</v>
          </cell>
          <cell r="Q199">
            <v>63.55</v>
          </cell>
          <cell r="R199">
            <v>762.59999999999991</v>
          </cell>
          <cell r="S199">
            <v>190.64999999999998</v>
          </cell>
          <cell r="T199">
            <v>190.64999999999998</v>
          </cell>
          <cell r="U199">
            <v>190.64999999999998</v>
          </cell>
          <cell r="V199">
            <v>190.64999999999998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F202">
            <v>11.866666666666667</v>
          </cell>
          <cell r="G202">
            <v>11.866666666666667</v>
          </cell>
          <cell r="H202">
            <v>11.866666666666667</v>
          </cell>
          <cell r="I202">
            <v>11.866666666666667</v>
          </cell>
          <cell r="J202">
            <v>11.866666666666667</v>
          </cell>
          <cell r="K202">
            <v>11.866666666666667</v>
          </cell>
          <cell r="L202">
            <v>11.866666666666667</v>
          </cell>
          <cell r="M202">
            <v>11.866666666666667</v>
          </cell>
          <cell r="N202">
            <v>11.866666666666667</v>
          </cell>
          <cell r="O202">
            <v>11.866666666666667</v>
          </cell>
          <cell r="P202">
            <v>11.866666666666667</v>
          </cell>
          <cell r="Q202">
            <v>11.866666666666667</v>
          </cell>
          <cell r="R202">
            <v>142.40000000000003</v>
          </cell>
          <cell r="S202">
            <v>35.6</v>
          </cell>
          <cell r="T202">
            <v>35.6</v>
          </cell>
          <cell r="U202">
            <v>35.6</v>
          </cell>
          <cell r="V202">
            <v>35.6</v>
          </cell>
        </row>
        <row r="203">
          <cell r="F203">
            <v>70</v>
          </cell>
          <cell r="G203">
            <v>70</v>
          </cell>
          <cell r="H203">
            <v>70</v>
          </cell>
          <cell r="I203">
            <v>70</v>
          </cell>
          <cell r="J203">
            <v>112.5</v>
          </cell>
          <cell r="K203">
            <v>112.5</v>
          </cell>
          <cell r="L203">
            <v>112.5</v>
          </cell>
          <cell r="M203">
            <v>112.5</v>
          </cell>
          <cell r="N203">
            <v>59</v>
          </cell>
          <cell r="O203">
            <v>59</v>
          </cell>
          <cell r="P203">
            <v>59</v>
          </cell>
          <cell r="Q203">
            <v>59</v>
          </cell>
          <cell r="R203">
            <v>966</v>
          </cell>
          <cell r="S203">
            <v>210</v>
          </cell>
          <cell r="T203">
            <v>295</v>
          </cell>
          <cell r="U203">
            <v>284</v>
          </cell>
          <cell r="V203">
            <v>177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F206">
            <v>3</v>
          </cell>
          <cell r="G206">
            <v>3</v>
          </cell>
          <cell r="H206">
            <v>3</v>
          </cell>
          <cell r="I206">
            <v>3</v>
          </cell>
          <cell r="J206">
            <v>3</v>
          </cell>
          <cell r="K206">
            <v>3</v>
          </cell>
          <cell r="L206">
            <v>3</v>
          </cell>
          <cell r="M206">
            <v>3</v>
          </cell>
          <cell r="N206">
            <v>3</v>
          </cell>
          <cell r="O206">
            <v>3</v>
          </cell>
          <cell r="P206">
            <v>3</v>
          </cell>
          <cell r="Q206">
            <v>3</v>
          </cell>
          <cell r="R206">
            <v>36</v>
          </cell>
          <cell r="S206">
            <v>9</v>
          </cell>
          <cell r="T206">
            <v>9</v>
          </cell>
          <cell r="U206">
            <v>9</v>
          </cell>
          <cell r="V206">
            <v>9</v>
          </cell>
        </row>
        <row r="207"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  <cell r="N207">
            <v>9</v>
          </cell>
          <cell r="O207">
            <v>9</v>
          </cell>
          <cell r="P207">
            <v>9</v>
          </cell>
          <cell r="Q207">
            <v>9</v>
          </cell>
          <cell r="R207">
            <v>108</v>
          </cell>
          <cell r="S207">
            <v>27</v>
          </cell>
          <cell r="T207">
            <v>27</v>
          </cell>
          <cell r="U207">
            <v>27</v>
          </cell>
          <cell r="V207">
            <v>27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</row>
        <row r="210">
          <cell r="F210">
            <v>34.199268679344414</v>
          </cell>
          <cell r="G210">
            <v>31.212126670201684</v>
          </cell>
          <cell r="H210">
            <v>34.130397334333608</v>
          </cell>
          <cell r="I210">
            <v>29.838133703458823</v>
          </cell>
          <cell r="J210">
            <v>34.258658590960891</v>
          </cell>
          <cell r="K210">
            <v>34.469305908146126</v>
          </cell>
          <cell r="L210">
            <v>33.24473327667684</v>
          </cell>
          <cell r="M210">
            <v>38.348158827223799</v>
          </cell>
          <cell r="N210">
            <v>41.52561978522597</v>
          </cell>
          <cell r="O210">
            <v>33.985436099001589</v>
          </cell>
          <cell r="P210">
            <v>34.922606853569448</v>
          </cell>
          <cell r="Q210">
            <v>43.175062046492741</v>
          </cell>
          <cell r="R210">
            <v>423.3095077746359</v>
          </cell>
          <cell r="S210">
            <v>99.541792683879706</v>
          </cell>
          <cell r="T210">
            <v>98.56609820256584</v>
          </cell>
          <cell r="U210">
            <v>113.11851188912661</v>
          </cell>
          <cell r="V210">
            <v>112.08310499906378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</row>
        <row r="212">
          <cell r="F212">
            <v>1075.1495716763027</v>
          </cell>
          <cell r="G212">
            <v>1093.5708437020351</v>
          </cell>
          <cell r="H212">
            <v>1096.4891143661669</v>
          </cell>
          <cell r="I212">
            <v>1051.5232974165422</v>
          </cell>
          <cell r="J212">
            <v>1098.4438223040443</v>
          </cell>
          <cell r="K212">
            <v>1098.6544696212295</v>
          </cell>
          <cell r="L212">
            <v>1097.4298969897602</v>
          </cell>
          <cell r="M212">
            <v>1102.5333225403072</v>
          </cell>
          <cell r="N212">
            <v>1079.4107834983092</v>
          </cell>
          <cell r="O212">
            <v>1071.8705998120849</v>
          </cell>
          <cell r="P212">
            <v>1066.4165574499029</v>
          </cell>
          <cell r="Q212">
            <v>1074.6690126428261</v>
          </cell>
          <cell r="R212">
            <v>13006.161292019511</v>
          </cell>
          <cell r="S212">
            <v>3265.2095297445048</v>
          </cell>
          <cell r="T212">
            <v>3248.6215893418157</v>
          </cell>
          <cell r="U212">
            <v>3279.3740030283766</v>
          </cell>
          <cell r="V212">
            <v>3212.956169904814</v>
          </cell>
        </row>
        <row r="216">
          <cell r="F216">
            <v>71</v>
          </cell>
          <cell r="G216">
            <v>71</v>
          </cell>
          <cell r="H216">
            <v>71</v>
          </cell>
          <cell r="I216">
            <v>70</v>
          </cell>
          <cell r="J216">
            <v>70</v>
          </cell>
          <cell r="K216">
            <v>72</v>
          </cell>
          <cell r="L216">
            <v>70</v>
          </cell>
          <cell r="M216">
            <v>68</v>
          </cell>
          <cell r="N216">
            <v>65</v>
          </cell>
          <cell r="O216">
            <v>70</v>
          </cell>
          <cell r="P216">
            <v>70</v>
          </cell>
          <cell r="Q216">
            <v>68</v>
          </cell>
          <cell r="R216">
            <v>68</v>
          </cell>
        </row>
        <row r="217">
          <cell r="F217">
            <v>486.37816379949999</v>
          </cell>
          <cell r="G217">
            <v>514.06569538450003</v>
          </cell>
          <cell r="H217">
            <v>514.06569538450003</v>
          </cell>
          <cell r="I217">
            <v>482.80972336449997</v>
          </cell>
          <cell r="J217">
            <v>495.20672336450002</v>
          </cell>
          <cell r="K217">
            <v>486.65642485249998</v>
          </cell>
          <cell r="L217">
            <v>491.55131892999998</v>
          </cell>
          <cell r="M217">
            <v>493.65777992999995</v>
          </cell>
          <cell r="N217">
            <v>491.68614243000002</v>
          </cell>
          <cell r="O217">
            <v>520.65923189</v>
          </cell>
          <cell r="P217">
            <v>520.83745713999997</v>
          </cell>
          <cell r="Q217">
            <v>508.75949393500002</v>
          </cell>
          <cell r="R217">
            <v>6006.3338504050007</v>
          </cell>
          <cell r="S217">
            <v>1514.5095545685001</v>
          </cell>
          <cell r="T217">
            <v>1464.6728715815</v>
          </cell>
          <cell r="U217">
            <v>1476.8952412899998</v>
          </cell>
          <cell r="V217">
            <v>1550.2561829649999</v>
          </cell>
        </row>
        <row r="218">
          <cell r="F218">
            <v>12.390881774249998</v>
          </cell>
          <cell r="G218">
            <v>12.474235367999997</v>
          </cell>
          <cell r="H218">
            <v>12.474235367999997</v>
          </cell>
          <cell r="I218">
            <v>12.157301346749996</v>
          </cell>
          <cell r="J218">
            <v>12.157301346749996</v>
          </cell>
          <cell r="K218">
            <v>10.019726718749999</v>
          </cell>
          <cell r="L218">
            <v>9.9926511562499982</v>
          </cell>
          <cell r="M218">
            <v>10.341776156249999</v>
          </cell>
          <cell r="N218">
            <v>10.341776156249999</v>
          </cell>
          <cell r="O218">
            <v>11.0584274325</v>
          </cell>
          <cell r="P218">
            <v>11.447138062499999</v>
          </cell>
          <cell r="Q218">
            <v>11.214510562499999</v>
          </cell>
          <cell r="R218">
            <v>136.06996144874998</v>
          </cell>
          <cell r="S218">
            <v>37.339352510249988</v>
          </cell>
          <cell r="T218">
            <v>34.334329412249993</v>
          </cell>
          <cell r="U218">
            <v>30.676203468749996</v>
          </cell>
          <cell r="V218">
            <v>33.720076057499995</v>
          </cell>
        </row>
        <row r="219">
          <cell r="F219">
            <v>12.41283662415125</v>
          </cell>
          <cell r="G219">
            <v>12.973813859457499</v>
          </cell>
          <cell r="H219">
            <v>12.973813859457499</v>
          </cell>
          <cell r="I219">
            <v>12.30659755406375</v>
          </cell>
          <cell r="J219">
            <v>12.36858255406375</v>
          </cell>
          <cell r="K219">
            <v>11.855564643343751</v>
          </cell>
          <cell r="L219">
            <v>12.010748466543751</v>
          </cell>
          <cell r="M219">
            <v>12.163595146543752</v>
          </cell>
          <cell r="N219">
            <v>12.09458783404375</v>
          </cell>
          <cell r="O219">
            <v>12.890999721162501</v>
          </cell>
          <cell r="P219">
            <v>13.126810775662502</v>
          </cell>
          <cell r="Q219">
            <v>12.844261697137501</v>
          </cell>
          <cell r="R219">
            <v>150.02221273563126</v>
          </cell>
          <cell r="S219">
            <v>38.360464343066248</v>
          </cell>
          <cell r="T219">
            <v>36.530744751471246</v>
          </cell>
          <cell r="U219">
            <v>36.268931447131251</v>
          </cell>
          <cell r="V219">
            <v>38.862072193962504</v>
          </cell>
        </row>
        <row r="220">
          <cell r="F220">
            <v>7</v>
          </cell>
          <cell r="G220">
            <v>7</v>
          </cell>
          <cell r="H220">
            <v>7</v>
          </cell>
          <cell r="I220">
            <v>7</v>
          </cell>
          <cell r="J220">
            <v>7</v>
          </cell>
          <cell r="K220">
            <v>7</v>
          </cell>
          <cell r="L220">
            <v>7</v>
          </cell>
          <cell r="M220">
            <v>7</v>
          </cell>
          <cell r="N220">
            <v>7</v>
          </cell>
          <cell r="O220">
            <v>7</v>
          </cell>
          <cell r="P220">
            <v>7</v>
          </cell>
          <cell r="Q220">
            <v>7</v>
          </cell>
          <cell r="R220">
            <v>84</v>
          </cell>
          <cell r="S220">
            <v>21</v>
          </cell>
          <cell r="T220">
            <v>21</v>
          </cell>
          <cell r="U220">
            <v>21</v>
          </cell>
          <cell r="V220">
            <v>21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F222">
            <v>68.055895706666661</v>
          </cell>
          <cell r="G222">
            <v>68.055895706666661</v>
          </cell>
          <cell r="H222">
            <v>68.055895706666661</v>
          </cell>
          <cell r="I222">
            <v>68.055895706666661</v>
          </cell>
          <cell r="J222">
            <v>68.055895706666661</v>
          </cell>
          <cell r="K222">
            <v>68.055895706666661</v>
          </cell>
          <cell r="L222">
            <v>68.055895706666661</v>
          </cell>
          <cell r="M222">
            <v>68.055895706666661</v>
          </cell>
          <cell r="N222">
            <v>68.055895706666661</v>
          </cell>
          <cell r="O222">
            <v>68.055895706666661</v>
          </cell>
          <cell r="P222">
            <v>68.055895706666661</v>
          </cell>
          <cell r="Q222">
            <v>68.055895706666661</v>
          </cell>
          <cell r="R222">
            <v>816.67074847999993</v>
          </cell>
          <cell r="S222">
            <v>204.16768711999998</v>
          </cell>
          <cell r="T222">
            <v>204.16768711999998</v>
          </cell>
          <cell r="U222">
            <v>204.16768711999998</v>
          </cell>
          <cell r="V222">
            <v>204.16768711999998</v>
          </cell>
        </row>
        <row r="223">
          <cell r="F223">
            <v>87.468732330817915</v>
          </cell>
          <cell r="G223">
            <v>88.029709566124154</v>
          </cell>
          <cell r="H223">
            <v>88.029709566124154</v>
          </cell>
          <cell r="I223">
            <v>87.362493260730417</v>
          </cell>
          <cell r="J223">
            <v>87.42447826073041</v>
          </cell>
          <cell r="K223">
            <v>86.911460350010415</v>
          </cell>
          <cell r="L223">
            <v>87.06664417321042</v>
          </cell>
          <cell r="M223">
            <v>87.219490853210417</v>
          </cell>
          <cell r="N223">
            <v>87.150483540710411</v>
          </cell>
          <cell r="O223">
            <v>87.946895427829162</v>
          </cell>
          <cell r="P223">
            <v>88.182706482329166</v>
          </cell>
          <cell r="Q223">
            <v>87.900157403804158</v>
          </cell>
          <cell r="R223">
            <v>1050.6929612156314</v>
          </cell>
          <cell r="S223">
            <v>263.52815146306625</v>
          </cell>
          <cell r="T223">
            <v>261.69843187147126</v>
          </cell>
          <cell r="U223">
            <v>261.43661856713123</v>
          </cell>
          <cell r="V223">
            <v>264.02975931396247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</row>
        <row r="226">
          <cell r="F226">
            <v>586.23777790456791</v>
          </cell>
          <cell r="G226">
            <v>614.56964031862412</v>
          </cell>
          <cell r="H226">
            <v>614.56964031862412</v>
          </cell>
          <cell r="I226">
            <v>582.32951797198041</v>
          </cell>
          <cell r="J226">
            <v>594.78850297198039</v>
          </cell>
          <cell r="K226">
            <v>583.58761192126042</v>
          </cell>
          <cell r="L226">
            <v>588.61061425946036</v>
          </cell>
          <cell r="M226">
            <v>591.21904693946033</v>
          </cell>
          <cell r="N226">
            <v>589.17840212696046</v>
          </cell>
          <cell r="O226">
            <v>619.66455475032922</v>
          </cell>
          <cell r="P226">
            <v>620.46730168482918</v>
          </cell>
          <cell r="Q226">
            <v>607.87416190130421</v>
          </cell>
          <cell r="R226">
            <v>7193.0967730693819</v>
          </cell>
          <cell r="S226">
            <v>1815.3770585418163</v>
          </cell>
          <cell r="T226">
            <v>1760.7056328652211</v>
          </cell>
          <cell r="U226">
            <v>1769.0080633258813</v>
          </cell>
          <cell r="V226">
            <v>1848.0060183364626</v>
          </cell>
        </row>
        <row r="227"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</row>
        <row r="228">
          <cell r="S228">
            <v>0</v>
          </cell>
          <cell r="T228">
            <v>0</v>
          </cell>
          <cell r="U228">
            <v>0</v>
          </cell>
          <cell r="V228">
            <v>0</v>
          </cell>
        </row>
        <row r="229">
          <cell r="F229">
            <v>79.25</v>
          </cell>
          <cell r="G229">
            <v>109.25</v>
          </cell>
          <cell r="H229">
            <v>109.25</v>
          </cell>
          <cell r="I229">
            <v>52.5833333333333</v>
          </cell>
          <cell r="J229">
            <v>52.5833333333333</v>
          </cell>
          <cell r="K229">
            <v>52.5833333333333</v>
          </cell>
          <cell r="L229">
            <v>49.25</v>
          </cell>
          <cell r="M229">
            <v>49.25</v>
          </cell>
          <cell r="N229">
            <v>69.25</v>
          </cell>
          <cell r="O229">
            <v>69.25</v>
          </cell>
          <cell r="P229">
            <v>69.25</v>
          </cell>
          <cell r="Q229">
            <v>69.25</v>
          </cell>
          <cell r="R229">
            <v>831</v>
          </cell>
          <cell r="S229">
            <v>297.75</v>
          </cell>
          <cell r="T229">
            <v>157.74999999999989</v>
          </cell>
          <cell r="U229">
            <v>167.75</v>
          </cell>
          <cell r="V229">
            <v>207.75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</row>
        <row r="232">
          <cell r="F232">
            <v>23.5</v>
          </cell>
          <cell r="G232">
            <v>23.5</v>
          </cell>
          <cell r="H232">
            <v>23.5</v>
          </cell>
          <cell r="I232">
            <v>23.5</v>
          </cell>
          <cell r="J232">
            <v>23.5</v>
          </cell>
          <cell r="K232">
            <v>23.5</v>
          </cell>
          <cell r="L232">
            <v>23.5</v>
          </cell>
          <cell r="M232">
            <v>23.5</v>
          </cell>
          <cell r="N232">
            <v>37.799999999999997</v>
          </cell>
          <cell r="O232">
            <v>29.5</v>
          </cell>
          <cell r="P232">
            <v>29.5</v>
          </cell>
          <cell r="Q232">
            <v>29.5</v>
          </cell>
          <cell r="R232">
            <v>314.3</v>
          </cell>
          <cell r="S232">
            <v>70.5</v>
          </cell>
          <cell r="T232">
            <v>70.5</v>
          </cell>
          <cell r="U232">
            <v>84.8</v>
          </cell>
          <cell r="V232">
            <v>88.5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</row>
        <row r="235">
          <cell r="F235">
            <v>9</v>
          </cell>
          <cell r="G235">
            <v>9</v>
          </cell>
          <cell r="H235">
            <v>9</v>
          </cell>
          <cell r="I235">
            <v>9</v>
          </cell>
          <cell r="J235">
            <v>9</v>
          </cell>
          <cell r="K235">
            <v>9</v>
          </cell>
          <cell r="L235">
            <v>9</v>
          </cell>
          <cell r="M235">
            <v>9</v>
          </cell>
          <cell r="N235">
            <v>9</v>
          </cell>
          <cell r="O235">
            <v>9</v>
          </cell>
          <cell r="P235">
            <v>9</v>
          </cell>
          <cell r="Q235">
            <v>9</v>
          </cell>
          <cell r="R235">
            <v>108</v>
          </cell>
          <cell r="S235">
            <v>27</v>
          </cell>
          <cell r="T235">
            <v>27</v>
          </cell>
          <cell r="U235">
            <v>27</v>
          </cell>
          <cell r="V235">
            <v>27</v>
          </cell>
        </row>
        <row r="236">
          <cell r="F236">
            <v>2.4166666666666665</v>
          </cell>
          <cell r="G236">
            <v>2.4166666666666665</v>
          </cell>
          <cell r="H236">
            <v>2.4166666666666665</v>
          </cell>
          <cell r="I236">
            <v>2.4166666666666665</v>
          </cell>
          <cell r="J236">
            <v>2.4166666666666665</v>
          </cell>
          <cell r="K236">
            <v>2.4166666666666665</v>
          </cell>
          <cell r="L236">
            <v>2.4166666666666665</v>
          </cell>
          <cell r="M236">
            <v>2.4166666666666665</v>
          </cell>
          <cell r="N236">
            <v>9.6166666666666707</v>
          </cell>
          <cell r="O236">
            <v>9.6166666666666707</v>
          </cell>
          <cell r="P236">
            <v>9.6166666666666707</v>
          </cell>
          <cell r="Q236">
            <v>9.6166666666666707</v>
          </cell>
          <cell r="R236">
            <v>57.800000000000026</v>
          </cell>
          <cell r="S236">
            <v>7.25</v>
          </cell>
          <cell r="T236">
            <v>7.25</v>
          </cell>
          <cell r="U236">
            <v>14.450000000000003</v>
          </cell>
          <cell r="V236">
            <v>28.850000000000012</v>
          </cell>
        </row>
        <row r="237">
          <cell r="F237">
            <v>16.25</v>
          </cell>
          <cell r="G237">
            <v>16.25</v>
          </cell>
          <cell r="H237">
            <v>16.25</v>
          </cell>
          <cell r="I237">
            <v>16.25</v>
          </cell>
          <cell r="J237">
            <v>16.25</v>
          </cell>
          <cell r="K237">
            <v>16.25</v>
          </cell>
          <cell r="L237">
            <v>16.25</v>
          </cell>
          <cell r="M237">
            <v>16.25</v>
          </cell>
          <cell r="N237">
            <v>16.25</v>
          </cell>
          <cell r="O237">
            <v>16.25</v>
          </cell>
          <cell r="P237">
            <v>16.25</v>
          </cell>
          <cell r="Q237">
            <v>16.25</v>
          </cell>
          <cell r="R237">
            <v>195</v>
          </cell>
          <cell r="S237">
            <v>48.75</v>
          </cell>
          <cell r="T237">
            <v>48.75</v>
          </cell>
          <cell r="U237">
            <v>48.75</v>
          </cell>
          <cell r="V237">
            <v>48.75</v>
          </cell>
        </row>
        <row r="238">
          <cell r="F238">
            <v>70</v>
          </cell>
          <cell r="G238">
            <v>70</v>
          </cell>
          <cell r="H238">
            <v>70</v>
          </cell>
          <cell r="I238">
            <v>70</v>
          </cell>
          <cell r="J238">
            <v>112.5</v>
          </cell>
          <cell r="K238">
            <v>112.5</v>
          </cell>
          <cell r="L238">
            <v>112.5</v>
          </cell>
          <cell r="M238">
            <v>112.5</v>
          </cell>
          <cell r="N238">
            <v>59</v>
          </cell>
          <cell r="O238">
            <v>59</v>
          </cell>
          <cell r="P238">
            <v>59</v>
          </cell>
          <cell r="Q238">
            <v>59</v>
          </cell>
          <cell r="R238">
            <v>966</v>
          </cell>
          <cell r="S238">
            <v>210</v>
          </cell>
          <cell r="T238">
            <v>295</v>
          </cell>
          <cell r="U238">
            <v>284</v>
          </cell>
          <cell r="V238">
            <v>177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</row>
        <row r="240">
          <cell r="F240">
            <v>3</v>
          </cell>
          <cell r="G240">
            <v>3</v>
          </cell>
          <cell r="H240">
            <v>3</v>
          </cell>
          <cell r="I240">
            <v>3</v>
          </cell>
          <cell r="J240">
            <v>3</v>
          </cell>
          <cell r="K240">
            <v>3</v>
          </cell>
          <cell r="L240">
            <v>3</v>
          </cell>
          <cell r="M240">
            <v>3</v>
          </cell>
          <cell r="N240">
            <v>3</v>
          </cell>
          <cell r="O240">
            <v>3</v>
          </cell>
          <cell r="P240">
            <v>3</v>
          </cell>
          <cell r="Q240">
            <v>3</v>
          </cell>
          <cell r="R240">
            <v>36</v>
          </cell>
          <cell r="S240">
            <v>9</v>
          </cell>
          <cell r="T240">
            <v>9</v>
          </cell>
          <cell r="U240">
            <v>9</v>
          </cell>
          <cell r="V240">
            <v>9</v>
          </cell>
        </row>
        <row r="241">
          <cell r="F241">
            <v>9</v>
          </cell>
          <cell r="G241">
            <v>9</v>
          </cell>
          <cell r="H241">
            <v>9</v>
          </cell>
          <cell r="I241">
            <v>9</v>
          </cell>
          <cell r="J241">
            <v>9</v>
          </cell>
          <cell r="K241">
            <v>9</v>
          </cell>
          <cell r="L241">
            <v>9</v>
          </cell>
          <cell r="M241">
            <v>9</v>
          </cell>
          <cell r="N241">
            <v>9</v>
          </cell>
          <cell r="O241">
            <v>9</v>
          </cell>
          <cell r="P241">
            <v>9</v>
          </cell>
          <cell r="Q241">
            <v>9</v>
          </cell>
          <cell r="R241">
            <v>108</v>
          </cell>
          <cell r="S241">
            <v>27</v>
          </cell>
          <cell r="T241">
            <v>27</v>
          </cell>
          <cell r="U241">
            <v>27</v>
          </cell>
          <cell r="V241">
            <v>27</v>
          </cell>
        </row>
        <row r="242">
          <cell r="F242">
            <v>85.166666666666671</v>
          </cell>
          <cell r="G242">
            <v>85.166666666666671</v>
          </cell>
          <cell r="H242">
            <v>85.166666666666671</v>
          </cell>
          <cell r="I242">
            <v>85.166666666666671</v>
          </cell>
          <cell r="J242">
            <v>85.166666666666671</v>
          </cell>
          <cell r="K242">
            <v>85.166666666666671</v>
          </cell>
          <cell r="L242">
            <v>85.166666666666671</v>
          </cell>
          <cell r="M242">
            <v>85.166666666666671</v>
          </cell>
          <cell r="N242">
            <v>107</v>
          </cell>
          <cell r="O242">
            <v>107</v>
          </cell>
          <cell r="P242">
            <v>107</v>
          </cell>
          <cell r="Q242">
            <v>107</v>
          </cell>
          <cell r="R242">
            <v>1109.3333333333335</v>
          </cell>
          <cell r="S242">
            <v>255.5</v>
          </cell>
          <cell r="T242">
            <v>255.5</v>
          </cell>
          <cell r="U242">
            <v>277.33333333333337</v>
          </cell>
          <cell r="V242">
            <v>321</v>
          </cell>
        </row>
        <row r="243">
          <cell r="F243">
            <v>297.58333333333337</v>
          </cell>
          <cell r="G243">
            <v>327.58333333333331</v>
          </cell>
          <cell r="H243">
            <v>327.58333333333331</v>
          </cell>
          <cell r="I243">
            <v>270.91666666666663</v>
          </cell>
          <cell r="J243">
            <v>313.41666666666663</v>
          </cell>
          <cell r="K243">
            <v>313.41666666666663</v>
          </cell>
          <cell r="L243">
            <v>310.08333333333337</v>
          </cell>
          <cell r="M243">
            <v>310.08333333333337</v>
          </cell>
          <cell r="N243">
            <v>319.91666666666669</v>
          </cell>
          <cell r="O243">
            <v>311.61666666666667</v>
          </cell>
          <cell r="P243">
            <v>311.61666666666667</v>
          </cell>
          <cell r="Q243">
            <v>311.61666666666667</v>
          </cell>
          <cell r="R243">
            <v>3725.4333333333334</v>
          </cell>
          <cell r="S243">
            <v>952.75</v>
          </cell>
          <cell r="T243">
            <v>897.74999999999989</v>
          </cell>
          <cell r="U243">
            <v>940.08333333333337</v>
          </cell>
          <cell r="V243">
            <v>934.85</v>
          </cell>
        </row>
        <row r="244"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</row>
        <row r="245">
          <cell r="S245">
            <v>0</v>
          </cell>
          <cell r="T245">
            <v>0</v>
          </cell>
          <cell r="U245">
            <v>0</v>
          </cell>
          <cell r="V245">
            <v>0</v>
          </cell>
        </row>
        <row r="246">
          <cell r="F246">
            <v>205.66666666666666</v>
          </cell>
          <cell r="G246">
            <v>205.66666666666666</v>
          </cell>
          <cell r="H246">
            <v>205.66666666666666</v>
          </cell>
          <cell r="I246">
            <v>205.66666666666666</v>
          </cell>
          <cell r="J246">
            <v>205.66666666666666</v>
          </cell>
          <cell r="K246">
            <v>205.66666666666666</v>
          </cell>
          <cell r="L246">
            <v>205.66666666666666</v>
          </cell>
          <cell r="M246">
            <v>205.66666666666666</v>
          </cell>
          <cell r="N246">
            <v>205.66666666666666</v>
          </cell>
          <cell r="O246">
            <v>205.66666666666666</v>
          </cell>
          <cell r="P246">
            <v>205.66666666666666</v>
          </cell>
          <cell r="Q246">
            <v>205.66666666666666</v>
          </cell>
          <cell r="R246">
            <v>2468</v>
          </cell>
          <cell r="S246">
            <v>617</v>
          </cell>
          <cell r="T246">
            <v>617</v>
          </cell>
          <cell r="U246">
            <v>617</v>
          </cell>
          <cell r="V246">
            <v>617</v>
          </cell>
        </row>
        <row r="247">
          <cell r="F247">
            <v>12.5</v>
          </cell>
          <cell r="G247">
            <v>12.5</v>
          </cell>
          <cell r="H247">
            <v>12.5</v>
          </cell>
          <cell r="I247">
            <v>12.5</v>
          </cell>
          <cell r="J247">
            <v>12.5</v>
          </cell>
          <cell r="K247">
            <v>12.5</v>
          </cell>
          <cell r="L247">
            <v>12.5</v>
          </cell>
          <cell r="M247">
            <v>12.5</v>
          </cell>
          <cell r="N247">
            <v>12.5</v>
          </cell>
          <cell r="O247">
            <v>12.5</v>
          </cell>
          <cell r="P247">
            <v>12.5</v>
          </cell>
          <cell r="Q247">
            <v>12.5</v>
          </cell>
          <cell r="R247">
            <v>150</v>
          </cell>
          <cell r="S247">
            <v>37.5</v>
          </cell>
          <cell r="T247">
            <v>37.5</v>
          </cell>
          <cell r="U247">
            <v>37.5</v>
          </cell>
          <cell r="V247">
            <v>37.5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  <row r="249">
          <cell r="F249">
            <v>25.583333333333336</v>
          </cell>
          <cell r="G249">
            <v>25.583333333333336</v>
          </cell>
          <cell r="H249">
            <v>25.583333333333336</v>
          </cell>
          <cell r="I249">
            <v>25.583333333333336</v>
          </cell>
          <cell r="J249">
            <v>25.583333333333336</v>
          </cell>
          <cell r="K249">
            <v>25.583333333333336</v>
          </cell>
          <cell r="L249">
            <v>25.583333333333336</v>
          </cell>
          <cell r="M249">
            <v>25.583333333333336</v>
          </cell>
          <cell r="N249">
            <v>25.583333333333336</v>
          </cell>
          <cell r="O249">
            <v>25.583333333333336</v>
          </cell>
          <cell r="P249">
            <v>25.583333333333336</v>
          </cell>
          <cell r="Q249">
            <v>25.583333333333336</v>
          </cell>
          <cell r="R249">
            <v>307.00000000000006</v>
          </cell>
          <cell r="S249">
            <v>76.75</v>
          </cell>
          <cell r="T249">
            <v>76.75</v>
          </cell>
          <cell r="U249">
            <v>76.75</v>
          </cell>
          <cell r="V249">
            <v>76.75</v>
          </cell>
        </row>
        <row r="250">
          <cell r="F250">
            <v>66.666666666666671</v>
          </cell>
          <cell r="G250">
            <v>66.666666666666671</v>
          </cell>
          <cell r="H250">
            <v>66.666666666666671</v>
          </cell>
          <cell r="I250">
            <v>66.666666666666671</v>
          </cell>
          <cell r="J250">
            <v>66.666666666666671</v>
          </cell>
          <cell r="K250">
            <v>66.666666666666671</v>
          </cell>
          <cell r="L250">
            <v>66.666666666666671</v>
          </cell>
          <cell r="M250">
            <v>66.666666666666671</v>
          </cell>
          <cell r="N250">
            <v>66.666666666666671</v>
          </cell>
          <cell r="O250">
            <v>66.666666666666671</v>
          </cell>
          <cell r="P250">
            <v>66.666666666666671</v>
          </cell>
          <cell r="Q250">
            <v>66.666666666666671</v>
          </cell>
          <cell r="R250">
            <v>799.99999999999989</v>
          </cell>
          <cell r="S250">
            <v>200</v>
          </cell>
          <cell r="T250">
            <v>200</v>
          </cell>
          <cell r="U250">
            <v>200</v>
          </cell>
          <cell r="V250">
            <v>200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</row>
        <row r="252">
          <cell r="F252">
            <v>13.333333333333334</v>
          </cell>
          <cell r="G252">
            <v>13.333333333333334</v>
          </cell>
          <cell r="H252">
            <v>13.333333333333334</v>
          </cell>
          <cell r="I252">
            <v>13.333333333333334</v>
          </cell>
          <cell r="J252">
            <v>13.333333333333334</v>
          </cell>
          <cell r="K252">
            <v>13.333333333333334</v>
          </cell>
          <cell r="L252">
            <v>13.333333333333334</v>
          </cell>
          <cell r="M252">
            <v>13.333333333333334</v>
          </cell>
          <cell r="N252">
            <v>13.333333333333334</v>
          </cell>
          <cell r="O252">
            <v>13.333333333333334</v>
          </cell>
          <cell r="P252">
            <v>13.333333333333334</v>
          </cell>
          <cell r="Q252">
            <v>13.333333333333334</v>
          </cell>
          <cell r="R252">
            <v>160</v>
          </cell>
          <cell r="S252">
            <v>40</v>
          </cell>
          <cell r="T252">
            <v>40</v>
          </cell>
          <cell r="U252">
            <v>40</v>
          </cell>
          <cell r="V252">
            <v>40</v>
          </cell>
        </row>
        <row r="253">
          <cell r="F253">
            <v>375</v>
          </cell>
          <cell r="G253">
            <v>375</v>
          </cell>
          <cell r="H253">
            <v>375</v>
          </cell>
          <cell r="I253">
            <v>375</v>
          </cell>
          <cell r="J253">
            <v>375</v>
          </cell>
          <cell r="K253">
            <v>375</v>
          </cell>
          <cell r="L253">
            <v>375</v>
          </cell>
          <cell r="M253">
            <v>375</v>
          </cell>
          <cell r="N253">
            <v>375</v>
          </cell>
          <cell r="O253">
            <v>375</v>
          </cell>
          <cell r="P253">
            <v>375</v>
          </cell>
          <cell r="Q253">
            <v>375</v>
          </cell>
          <cell r="R253">
            <v>4500</v>
          </cell>
          <cell r="S253">
            <v>1125</v>
          </cell>
          <cell r="T253">
            <v>1125</v>
          </cell>
          <cell r="U253">
            <v>1125</v>
          </cell>
          <cell r="V253">
            <v>1125</v>
          </cell>
        </row>
        <row r="254">
          <cell r="F254">
            <v>63.55</v>
          </cell>
          <cell r="G254">
            <v>63.55</v>
          </cell>
          <cell r="H254">
            <v>63.55</v>
          </cell>
          <cell r="I254">
            <v>63.55</v>
          </cell>
          <cell r="J254">
            <v>63.55</v>
          </cell>
          <cell r="K254">
            <v>63.55</v>
          </cell>
          <cell r="L254">
            <v>63.55</v>
          </cell>
          <cell r="M254">
            <v>63.55</v>
          </cell>
          <cell r="N254">
            <v>63.55</v>
          </cell>
          <cell r="O254">
            <v>63.55</v>
          </cell>
          <cell r="P254">
            <v>63.55</v>
          </cell>
          <cell r="Q254">
            <v>63.55</v>
          </cell>
          <cell r="R254">
            <v>762.59999999999991</v>
          </cell>
          <cell r="S254">
            <v>190.64999999999998</v>
          </cell>
          <cell r="T254">
            <v>190.64999999999998</v>
          </cell>
          <cell r="U254">
            <v>190.64999999999998</v>
          </cell>
          <cell r="V254">
            <v>190.64999999999998</v>
          </cell>
        </row>
        <row r="255">
          <cell r="F255">
            <v>11.866666666666667</v>
          </cell>
          <cell r="G255">
            <v>11.866666666666667</v>
          </cell>
          <cell r="H255">
            <v>11.866666666666667</v>
          </cell>
          <cell r="I255">
            <v>11.866666666666667</v>
          </cell>
          <cell r="J255">
            <v>11.866666666666667</v>
          </cell>
          <cell r="K255">
            <v>11.866666666666667</v>
          </cell>
          <cell r="L255">
            <v>11.866666666666667</v>
          </cell>
          <cell r="M255">
            <v>11.866666666666667</v>
          </cell>
          <cell r="N255">
            <v>11.866666666666667</v>
          </cell>
          <cell r="O255">
            <v>11.866666666666667</v>
          </cell>
          <cell r="P255">
            <v>11.866666666666667</v>
          </cell>
          <cell r="Q255">
            <v>11.866666666666667</v>
          </cell>
          <cell r="R255">
            <v>142.40000000000003</v>
          </cell>
          <cell r="S255">
            <v>35.6</v>
          </cell>
          <cell r="T255">
            <v>35.6</v>
          </cell>
          <cell r="U255">
            <v>35.6</v>
          </cell>
          <cell r="V255">
            <v>35.6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</row>
        <row r="258">
          <cell r="F258">
            <v>19.583333333333336</v>
          </cell>
          <cell r="G258">
            <v>19.583333333333336</v>
          </cell>
          <cell r="H258">
            <v>19.583333333333336</v>
          </cell>
          <cell r="I258">
            <v>19.583333333333336</v>
          </cell>
          <cell r="J258">
            <v>19.583333333333336</v>
          </cell>
          <cell r="K258">
            <v>19.583333333333336</v>
          </cell>
          <cell r="L258">
            <v>19.583333333333336</v>
          </cell>
          <cell r="M258">
            <v>19.583333333333336</v>
          </cell>
          <cell r="N258">
            <v>19.583333333333336</v>
          </cell>
          <cell r="O258">
            <v>19.583333333333336</v>
          </cell>
          <cell r="P258">
            <v>19.583333333333336</v>
          </cell>
          <cell r="Q258">
            <v>19.583333333333336</v>
          </cell>
          <cell r="R258">
            <v>235.00000000000009</v>
          </cell>
          <cell r="S258">
            <v>58.750000000000007</v>
          </cell>
          <cell r="T258">
            <v>58.750000000000007</v>
          </cell>
          <cell r="U258">
            <v>58.750000000000007</v>
          </cell>
          <cell r="V258">
            <v>58.750000000000007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</row>
        <row r="260">
          <cell r="F260">
            <v>34.199268679344414</v>
          </cell>
          <cell r="G260">
            <v>31.212126670201684</v>
          </cell>
          <cell r="H260">
            <v>34.130397334333608</v>
          </cell>
          <cell r="I260">
            <v>29.838133703458823</v>
          </cell>
          <cell r="J260">
            <v>34.258658590960891</v>
          </cell>
          <cell r="K260">
            <v>34.469305908146126</v>
          </cell>
          <cell r="L260">
            <v>33.24473327667684</v>
          </cell>
          <cell r="M260">
            <v>38.348158827223799</v>
          </cell>
          <cell r="N260">
            <v>41.52561978522597</v>
          </cell>
          <cell r="O260">
            <v>33.985436099001589</v>
          </cell>
          <cell r="P260">
            <v>34.922606853569448</v>
          </cell>
          <cell r="Q260">
            <v>43.175062046492741</v>
          </cell>
          <cell r="R260">
            <v>423.3095077746359</v>
          </cell>
          <cell r="S260">
            <v>99.541792683879706</v>
          </cell>
          <cell r="T260">
            <v>98.56609820256584</v>
          </cell>
          <cell r="U260">
            <v>113.11851188912661</v>
          </cell>
          <cell r="V260">
            <v>112.08310499906378</v>
          </cell>
        </row>
        <row r="261">
          <cell r="F261">
            <v>827.94926867934441</v>
          </cell>
          <cell r="G261">
            <v>824.96212667020166</v>
          </cell>
          <cell r="H261">
            <v>827.88039733433357</v>
          </cell>
          <cell r="I261">
            <v>823.58813370345888</v>
          </cell>
          <cell r="J261">
            <v>828.00865859096086</v>
          </cell>
          <cell r="K261">
            <v>828.21930590814611</v>
          </cell>
          <cell r="L261">
            <v>826.99473327667681</v>
          </cell>
          <cell r="M261">
            <v>832.09815882722376</v>
          </cell>
          <cell r="N261">
            <v>835.27561978522601</v>
          </cell>
          <cell r="O261">
            <v>827.73543609900162</v>
          </cell>
          <cell r="P261">
            <v>828.6726068535695</v>
          </cell>
          <cell r="Q261">
            <v>836.92506204649271</v>
          </cell>
          <cell r="R261">
            <v>9948.3095077746366</v>
          </cell>
          <cell r="S261">
            <v>2480.79179268388</v>
          </cell>
          <cell r="T261">
            <v>2479.8160982025656</v>
          </cell>
          <cell r="U261">
            <v>2494.3685118891267</v>
          </cell>
          <cell r="V261">
            <v>2493.3331049990638</v>
          </cell>
        </row>
        <row r="263">
          <cell r="F263">
            <v>1711.7703799172457</v>
          </cell>
          <cell r="G263">
            <v>1767.1151003221589</v>
          </cell>
          <cell r="H263">
            <v>1770.0333709862909</v>
          </cell>
          <cell r="I263">
            <v>1676.8343183421059</v>
          </cell>
          <cell r="J263">
            <v>1736.2138282296078</v>
          </cell>
          <cell r="K263">
            <v>1725.2235844960733</v>
          </cell>
          <cell r="L263">
            <v>1725.6886808694705</v>
          </cell>
          <cell r="M263">
            <v>1733.4005391000173</v>
          </cell>
          <cell r="N263">
            <v>1744.3706885788533</v>
          </cell>
          <cell r="O263">
            <v>1759.0166575159974</v>
          </cell>
          <cell r="P263">
            <v>1760.7565752050655</v>
          </cell>
          <cell r="Q263">
            <v>1756.4158906144635</v>
          </cell>
          <cell r="R263">
            <v>20866.839614177348</v>
          </cell>
          <cell r="S263">
            <v>5248.9188512256951</v>
          </cell>
          <cell r="T263">
            <v>5138.2717310677872</v>
          </cell>
          <cell r="U263">
            <v>5203.4599085483414</v>
          </cell>
          <cell r="V263">
            <v>5276.1891233355263</v>
          </cell>
        </row>
        <row r="265">
          <cell r="F265">
            <v>1711.7703799172457</v>
          </cell>
          <cell r="G265">
            <v>1767.1151003221592</v>
          </cell>
          <cell r="H265">
            <v>1770.0333709862909</v>
          </cell>
          <cell r="I265">
            <v>1676.8343183421059</v>
          </cell>
          <cell r="J265">
            <v>1736.213828229608</v>
          </cell>
          <cell r="K265">
            <v>1725.2235844960733</v>
          </cell>
          <cell r="L265">
            <v>1725.6886808694708</v>
          </cell>
          <cell r="M265">
            <v>1733.4005391000176</v>
          </cell>
          <cell r="N265">
            <v>1744.3706885788529</v>
          </cell>
          <cell r="O265">
            <v>1759.0166575159974</v>
          </cell>
          <cell r="P265">
            <v>1760.7565752050655</v>
          </cell>
          <cell r="Q265">
            <v>1756.4158906144637</v>
          </cell>
          <cell r="R265">
            <v>20866.839614177348</v>
          </cell>
          <cell r="S265">
            <v>5248.918851225696</v>
          </cell>
          <cell r="T265">
            <v>5138.2717310677872</v>
          </cell>
          <cell r="U265">
            <v>5203.4599085483405</v>
          </cell>
          <cell r="V265">
            <v>5276.1891233355263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's Financial Sheet"/>
      <sheetName val="Financial Expenses"/>
      <sheetName val="Cash Flow Statement"/>
      <sheetName val="Debt Variation"/>
      <sheetName val="Capital Structure"/>
      <sheetName val="Net Leverage Evolution"/>
      <sheetName val="Cumulative Net Income"/>
      <sheetName val="Debt Maturities Schedule"/>
      <sheetName val="PnL 2010 2011"/>
      <sheetName val="PnL 2012"/>
      <sheetName val="PnL 2013"/>
      <sheetName val="PnL 2014"/>
      <sheetName val="Cash Flows 2010 2011"/>
      <sheetName val="Cash Flows 2012"/>
      <sheetName val="Cash Flows 2013"/>
      <sheetName val="Cash Flows 2014"/>
    </sheetNames>
    <sheetDataSet>
      <sheetData sheetId="0"/>
      <sheetData sheetId="1"/>
      <sheetData sheetId="2">
        <row r="8">
          <cell r="H8">
            <v>-74943</v>
          </cell>
          <cell r="I8">
            <v>-74706</v>
          </cell>
        </row>
        <row r="9">
          <cell r="H9">
            <v>-37030</v>
          </cell>
          <cell r="I9">
            <v>-10861.839609999999</v>
          </cell>
        </row>
        <row r="11">
          <cell r="H11">
            <v>-5763.9999999999891</v>
          </cell>
          <cell r="I11">
            <v>6756.9154999999919</v>
          </cell>
        </row>
        <row r="12">
          <cell r="H12">
            <v>-2719.52</v>
          </cell>
          <cell r="I12">
            <v>-3059</v>
          </cell>
        </row>
        <row r="17">
          <cell r="H17">
            <v>-36306</v>
          </cell>
          <cell r="I17">
            <v>-43938.716249999998</v>
          </cell>
        </row>
      </sheetData>
      <sheetData sheetId="3"/>
      <sheetData sheetId="4"/>
      <sheetData sheetId="5">
        <row r="6">
          <cell r="N6">
            <v>4.5201046511467844</v>
          </cell>
          <cell r="R6">
            <v>4.1681597730154261</v>
          </cell>
        </row>
      </sheetData>
      <sheetData sheetId="6"/>
      <sheetData sheetId="7"/>
      <sheetData sheetId="8"/>
      <sheetData sheetId="9"/>
      <sheetData sheetId="10">
        <row r="10">
          <cell r="B10">
            <v>-84491</v>
          </cell>
        </row>
        <row r="20">
          <cell r="B20">
            <v>11428</v>
          </cell>
        </row>
      </sheetData>
      <sheetData sheetId="11">
        <row r="10">
          <cell r="B10">
            <v>-74797</v>
          </cell>
        </row>
        <row r="20">
          <cell r="B20">
            <v>34960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"/>
      <sheetName val="Offer"/>
      <sheetName val="MBO"/>
      <sheetName val="Interest &amp; Tax"/>
      <sheetName val="Net debt"/>
      <sheetName val="Debt"/>
      <sheetName val="B"/>
      <sheetName val="P&amp;L-Post"/>
      <sheetName val="Balance-Post"/>
      <sheetName val="Fixed assets"/>
      <sheetName val="Cashflow-Post"/>
      <sheetName val="P&amp;L-Pre"/>
      <sheetName val="Balance-Pre"/>
      <sheetName val="Cashflow-Pre"/>
      <sheetName val="DCF"/>
      <sheetName val="Group WACC"/>
      <sheetName val="Summary"/>
      <sheetName val="Macros"/>
      <sheetName val="#REF"/>
      <sheetName val="00_08_16b LBO"/>
    </sheetNames>
    <sheetDataSet>
      <sheetData sheetId="0" refreshError="1"/>
      <sheetData sheetId="1" refreshError="1">
        <row r="14">
          <cell r="C14" t="str">
            <v>Project Intelligence</v>
          </cell>
        </row>
        <row r="15">
          <cell r="C15" t="str">
            <v>1.   Group leveraged buy-out model</v>
          </cell>
        </row>
      </sheetData>
      <sheetData sheetId="2" refreshError="1">
        <row r="1">
          <cell r="A1" t="str">
            <v>Project Intelligence</v>
          </cell>
          <cell r="K1" t="str">
            <v>BUY-OUT ASSUMPTIONS</v>
          </cell>
        </row>
        <row r="5">
          <cell r="A5" t="str">
            <v>BASIC INFORMATION</v>
          </cell>
        </row>
        <row r="9">
          <cell r="A9" t="str">
            <v>Target name</v>
          </cell>
          <cell r="B9" t="str">
            <v>Inmarsat</v>
          </cell>
          <cell r="D9" t="str">
            <v>Depreciation years</v>
          </cell>
          <cell r="F9">
            <v>10</v>
          </cell>
        </row>
        <row r="10">
          <cell r="A10" t="str">
            <v>Bidder name</v>
          </cell>
          <cell r="B10" t="str">
            <v>NewCo</v>
          </cell>
          <cell r="D10" t="str">
            <v>Tax rate</v>
          </cell>
          <cell r="F10">
            <v>0.3</v>
          </cell>
        </row>
        <row r="11">
          <cell r="A11" t="str">
            <v>Project name</v>
          </cell>
          <cell r="B11" t="str">
            <v>Intelligence</v>
          </cell>
          <cell r="D11" t="str">
            <v>Warrants</v>
          </cell>
          <cell r="F11">
            <v>0.05</v>
          </cell>
        </row>
        <row r="12">
          <cell r="A12" t="str">
            <v>Last historic year</v>
          </cell>
          <cell r="B12">
            <v>37256</v>
          </cell>
          <cell r="D12" t="str">
            <v xml:space="preserve">Cash sweep </v>
          </cell>
          <cell r="F12">
            <v>0.5</v>
          </cell>
        </row>
        <row r="13">
          <cell r="A13" t="str">
            <v>Assumed acquisition date</v>
          </cell>
          <cell r="B13">
            <v>37621</v>
          </cell>
          <cell r="D13" t="str">
            <v>Estimate IPO value</v>
          </cell>
          <cell r="F13">
            <v>470.3</v>
          </cell>
        </row>
        <row r="14">
          <cell r="A14" t="str">
            <v>Currency</v>
          </cell>
          <cell r="B14" t="str">
            <v>USD</v>
          </cell>
          <cell r="C14" t="str">
            <v>Project Intelligence</v>
          </cell>
          <cell r="D14" t="str">
            <v>% acquired</v>
          </cell>
          <cell r="F14">
            <v>0.75</v>
          </cell>
        </row>
        <row r="15">
          <cell r="C15" t="str">
            <v>1.   Group leveraged buy-out model</v>
          </cell>
          <cell r="D15" t="str">
            <v>EV of offer</v>
          </cell>
          <cell r="F15">
            <v>1771.5</v>
          </cell>
        </row>
        <row r="17">
          <cell r="A17" t="str">
            <v>OFFER</v>
          </cell>
          <cell r="F17" t="str">
            <v>VALUATION OF EXISTING SHARE OPTIONS</v>
          </cell>
        </row>
        <row r="19">
          <cell r="G19" t="str">
            <v>No.</v>
          </cell>
          <cell r="H19" t="str">
            <v>Avge</v>
          </cell>
          <cell r="I19" t="str">
            <v>USDm</v>
          </cell>
        </row>
        <row r="21">
          <cell r="A21" t="str">
            <v>Current share price</v>
          </cell>
          <cell r="B21" t="str">
            <v>USD</v>
          </cell>
          <cell r="F21" t="str">
            <v>[Director]</v>
          </cell>
          <cell r="I21">
            <v>0</v>
          </cell>
        </row>
        <row r="22">
          <cell r="A22" t="str">
            <v>Assumed offer premium</v>
          </cell>
          <cell r="B22" t="str">
            <v>(%)</v>
          </cell>
          <cell r="F22" t="str">
            <v>[Director]</v>
          </cell>
          <cell r="I22">
            <v>0</v>
          </cell>
        </row>
        <row r="23">
          <cell r="A23" t="str">
            <v>Assumed offer price per share</v>
          </cell>
          <cell r="B23" t="str">
            <v>USD</v>
          </cell>
          <cell r="F23" t="str">
            <v>[Director]</v>
          </cell>
          <cell r="I23">
            <v>0</v>
          </cell>
        </row>
        <row r="24">
          <cell r="A24" t="str">
            <v>Number of shares</v>
          </cell>
          <cell r="B24" t="str">
            <v>(m)</v>
          </cell>
          <cell r="F24" t="str">
            <v>[Director]</v>
          </cell>
          <cell r="I24">
            <v>0</v>
          </cell>
        </row>
        <row r="25">
          <cell r="A25" t="str">
            <v>Equity value of offer</v>
          </cell>
          <cell r="B25" t="str">
            <v>USDm</v>
          </cell>
          <cell r="C25">
            <v>1057.125</v>
          </cell>
          <cell r="F25" t="str">
            <v>[Director]</v>
          </cell>
          <cell r="I25">
            <v>0</v>
          </cell>
        </row>
        <row r="26">
          <cell r="F26" t="str">
            <v>[Director]</v>
          </cell>
          <cell r="I26">
            <v>0</v>
          </cell>
        </row>
        <row r="27">
          <cell r="A27" t="str">
            <v>Net debt/(cash)</v>
          </cell>
          <cell r="B27" t="str">
            <v>USDm</v>
          </cell>
          <cell r="C27">
            <v>231.5</v>
          </cell>
          <cell r="F27" t="str">
            <v>[Director]</v>
          </cell>
          <cell r="I27">
            <v>0</v>
          </cell>
        </row>
        <row r="28">
          <cell r="A28" t="str">
            <v>Net cost of outstanding options</v>
          </cell>
          <cell r="B28" t="str">
            <v>USDm</v>
          </cell>
          <cell r="C28">
            <v>0</v>
          </cell>
          <cell r="F28" t="str">
            <v>Total share options</v>
          </cell>
          <cell r="I28">
            <v>0</v>
          </cell>
        </row>
        <row r="29">
          <cell r="A29" t="str">
            <v>Minority buy-out costs</v>
          </cell>
          <cell r="B29" t="str">
            <v>USDm</v>
          </cell>
          <cell r="C29">
            <v>0</v>
          </cell>
        </row>
        <row r="30">
          <cell r="A30" t="str">
            <v>Acquisition / financing costs</v>
          </cell>
          <cell r="B30" t="str">
            <v>USDm</v>
          </cell>
          <cell r="C30">
            <v>40</v>
          </cell>
        </row>
        <row r="32">
          <cell r="A32" t="str">
            <v>Enterprise value of offer</v>
          </cell>
          <cell r="B32" t="str">
            <v>USDm</v>
          </cell>
          <cell r="C32">
            <v>1328.625</v>
          </cell>
        </row>
        <row r="34">
          <cell r="A34" t="str">
            <v>DEBT STRUCTURE</v>
          </cell>
          <cell r="F34" t="str">
            <v>DEBT TERMS</v>
          </cell>
        </row>
        <row r="36">
          <cell r="B36" t="str">
            <v>USDm</v>
          </cell>
          <cell r="C36" t="str">
            <v>%</v>
          </cell>
          <cell r="G36" t="str">
            <v>Term</v>
          </cell>
          <cell r="I36" t="str">
            <v>Type</v>
          </cell>
          <cell r="J36" t="str">
            <v>Margin</v>
          </cell>
          <cell r="K36" t="str">
            <v>Rate</v>
          </cell>
        </row>
        <row r="38">
          <cell r="A38" t="str">
            <v>Senior term loan A</v>
          </cell>
          <cell r="B38">
            <v>390.61574999999999</v>
          </cell>
          <cell r="C38">
            <v>0.42</v>
          </cell>
          <cell r="D38">
            <v>0.6</v>
          </cell>
          <cell r="F38" t="str">
            <v>Senior term loan A</v>
          </cell>
          <cell r="G38">
            <v>7</v>
          </cell>
          <cell r="I38" t="str">
            <v>Custom</v>
          </cell>
          <cell r="J38">
            <v>2.2499999999999999E-2</v>
          </cell>
          <cell r="K38">
            <v>7.3499999999999996E-2</v>
          </cell>
        </row>
        <row r="39">
          <cell r="A39" t="str">
            <v>Senior term loan B</v>
          </cell>
          <cell r="B39">
            <v>130.20524999999998</v>
          </cell>
          <cell r="C39">
            <v>0.13999999999999999</v>
          </cell>
          <cell r="D39">
            <v>0.2</v>
          </cell>
          <cell r="F39" t="str">
            <v>Senior term loan B</v>
          </cell>
          <cell r="G39">
            <v>8</v>
          </cell>
          <cell r="I39" t="str">
            <v>Bullet</v>
          </cell>
          <cell r="J39">
            <v>2.75E-2</v>
          </cell>
          <cell r="K39">
            <v>7.85E-2</v>
          </cell>
        </row>
        <row r="40">
          <cell r="A40" t="str">
            <v>Senior term loan C</v>
          </cell>
          <cell r="B40">
            <v>130.20524999999998</v>
          </cell>
          <cell r="C40">
            <v>0.13999999999999999</v>
          </cell>
          <cell r="D40">
            <v>0.2</v>
          </cell>
          <cell r="F40" t="str">
            <v>Senior term loan C</v>
          </cell>
          <cell r="G40">
            <v>9</v>
          </cell>
          <cell r="I40" t="str">
            <v>Bullet</v>
          </cell>
          <cell r="J40">
            <v>3.2500000000000001E-2</v>
          </cell>
          <cell r="K40">
            <v>8.3499999999999991E-2</v>
          </cell>
        </row>
        <row r="41">
          <cell r="A41" t="str">
            <v>High yield</v>
          </cell>
          <cell r="B41">
            <v>279.01125000000002</v>
          </cell>
          <cell r="C41">
            <v>0.3</v>
          </cell>
          <cell r="D41">
            <v>1</v>
          </cell>
          <cell r="F41" t="str">
            <v>High yield</v>
          </cell>
          <cell r="G41">
            <v>9</v>
          </cell>
          <cell r="I41" t="str">
            <v>Custom</v>
          </cell>
          <cell r="J41">
            <v>6.7000000000000004E-2</v>
          </cell>
          <cell r="K41">
            <v>0.11799999999999999</v>
          </cell>
        </row>
        <row r="42">
          <cell r="A42" t="str">
            <v>Mezzanine</v>
          </cell>
          <cell r="B42">
            <v>0</v>
          </cell>
          <cell r="C42">
            <v>0</v>
          </cell>
          <cell r="F42" t="str">
            <v>Mezzanine - cash pay</v>
          </cell>
          <cell r="G42">
            <v>10</v>
          </cell>
          <cell r="I42" t="str">
            <v>Bullet</v>
          </cell>
          <cell r="J42">
            <v>0.03</v>
          </cell>
          <cell r="K42">
            <v>8.0999999999999989E-2</v>
          </cell>
        </row>
        <row r="43">
          <cell r="A43" t="str">
            <v>Vendor loan notes</v>
          </cell>
          <cell r="B43">
            <v>0</v>
          </cell>
          <cell r="C43">
            <v>0</v>
          </cell>
          <cell r="F43" t="str">
            <v>Mezzanine - PIK</v>
          </cell>
          <cell r="G43">
            <v>10</v>
          </cell>
          <cell r="I43" t="str">
            <v>Roll-up</v>
          </cell>
          <cell r="K43">
            <v>3.5000000000000003E-2</v>
          </cell>
        </row>
        <row r="44">
          <cell r="A44" t="str">
            <v>Revolving credit facility</v>
          </cell>
          <cell r="B44">
            <v>0</v>
          </cell>
          <cell r="C44">
            <v>0</v>
          </cell>
          <cell r="F44" t="str">
            <v>Vendor loan note</v>
          </cell>
          <cell r="G44">
            <v>10</v>
          </cell>
          <cell r="I44" t="str">
            <v>Custom</v>
          </cell>
          <cell r="J44">
            <v>2.2499999999999999E-2</v>
          </cell>
          <cell r="K44">
            <v>7.3499999999999996E-2</v>
          </cell>
        </row>
        <row r="45">
          <cell r="A45" t="str">
            <v>Cash</v>
          </cell>
          <cell r="B45">
            <v>0</v>
          </cell>
          <cell r="C45">
            <v>0</v>
          </cell>
          <cell r="F45" t="str">
            <v>Revolving credit / overdraft</v>
          </cell>
          <cell r="G45">
            <v>4</v>
          </cell>
          <cell r="I45" t="str">
            <v>-</v>
          </cell>
          <cell r="K45">
            <v>7.3499999999999996E-2</v>
          </cell>
        </row>
        <row r="46">
          <cell r="F46" t="str">
            <v>Existing Revolving Credit Facility</v>
          </cell>
          <cell r="G46">
            <v>8</v>
          </cell>
          <cell r="I46" t="str">
            <v>Bullet</v>
          </cell>
          <cell r="J46">
            <v>9.4999999999999998E-3</v>
          </cell>
          <cell r="K46">
            <v>6.0499999999999998E-2</v>
          </cell>
        </row>
        <row r="47">
          <cell r="A47" t="str">
            <v>Total acquisition debt</v>
          </cell>
          <cell r="B47">
            <v>930.03750000000002</v>
          </cell>
          <cell r="C47">
            <v>1</v>
          </cell>
          <cell r="F47" t="str">
            <v>Cash balance</v>
          </cell>
          <cell r="I47" t="str">
            <v>-</v>
          </cell>
          <cell r="K47">
            <v>0.05</v>
          </cell>
        </row>
        <row r="48">
          <cell r="F48" t="str">
            <v>LIBOR 12 months to August 02</v>
          </cell>
          <cell r="K48">
            <v>5.0999999999999997E-2</v>
          </cell>
        </row>
        <row r="49">
          <cell r="A49" t="str">
            <v>FINANCING STRUCTURE</v>
          </cell>
        </row>
        <row r="51">
          <cell r="A51" t="str">
            <v>Sources of funds</v>
          </cell>
          <cell r="B51" t="str">
            <v>USDm</v>
          </cell>
          <cell r="C51" t="str">
            <v xml:space="preserve">%  </v>
          </cell>
          <cell r="F51" t="str">
            <v>Uses of funds</v>
          </cell>
          <cell r="G51" t="str">
            <v>USDm</v>
          </cell>
        </row>
        <row r="53">
          <cell r="A53" t="str">
            <v>Ordinary shares  -  Equity provider</v>
          </cell>
          <cell r="B53">
            <v>398.58749999999998</v>
          </cell>
          <cell r="C53">
            <v>0.3</v>
          </cell>
          <cell r="F53" t="str">
            <v>Purchase of equity (inc. options)</v>
          </cell>
          <cell r="G53">
            <v>1057.125</v>
          </cell>
        </row>
      </sheetData>
      <sheetData sheetId="3" refreshError="1">
        <row r="1">
          <cell r="A1" t="str">
            <v>Project Intelligence</v>
          </cell>
          <cell r="K1" t="str">
            <v>BUY-OUT ASSUMPTIONS</v>
          </cell>
          <cell r="R1" t="str">
            <v>BUY-OUT ASSUMPTIONS</v>
          </cell>
        </row>
        <row r="5">
          <cell r="A5" t="str">
            <v>KEY RATIOS</v>
          </cell>
        </row>
        <row r="7">
          <cell r="D7">
            <v>36525</v>
          </cell>
          <cell r="E7">
            <v>36890</v>
          </cell>
          <cell r="F7">
            <v>37256</v>
          </cell>
          <cell r="G7">
            <v>37621</v>
          </cell>
          <cell r="H7">
            <v>37986</v>
          </cell>
          <cell r="I7">
            <v>38351</v>
          </cell>
          <cell r="J7">
            <v>38716</v>
          </cell>
          <cell r="K7">
            <v>39081</v>
          </cell>
          <cell r="L7">
            <v>39446</v>
          </cell>
          <cell r="M7">
            <v>39811</v>
          </cell>
          <cell r="N7">
            <v>40176</v>
          </cell>
          <cell r="O7">
            <v>40541</v>
          </cell>
          <cell r="P7">
            <v>40906</v>
          </cell>
          <cell r="Q7">
            <v>41271</v>
          </cell>
          <cell r="R7">
            <v>41636</v>
          </cell>
        </row>
        <row r="8">
          <cell r="A8" t="str">
            <v>Year</v>
          </cell>
          <cell r="B8" t="str">
            <v>(No.)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2</v>
          </cell>
          <cell r="I8">
            <v>3</v>
          </cell>
          <cell r="J8">
            <v>4</v>
          </cell>
          <cell r="K8">
            <v>5</v>
          </cell>
          <cell r="L8">
            <v>6</v>
          </cell>
          <cell r="M8">
            <v>7</v>
          </cell>
          <cell r="N8">
            <v>8</v>
          </cell>
          <cell r="O8">
            <v>9</v>
          </cell>
          <cell r="P8">
            <v>10</v>
          </cell>
          <cell r="Q8">
            <v>11</v>
          </cell>
          <cell r="R8">
            <v>12</v>
          </cell>
        </row>
        <row r="9">
          <cell r="A9" t="str">
            <v>Target name</v>
          </cell>
          <cell r="B9" t="str">
            <v>Inmarsat</v>
          </cell>
          <cell r="D9" t="str">
            <v>Depreciation years</v>
          </cell>
          <cell r="F9">
            <v>10</v>
          </cell>
        </row>
        <row r="10">
          <cell r="A10" t="str">
            <v>Turnover</v>
          </cell>
          <cell r="B10" t="str">
            <v>USDm</v>
          </cell>
          <cell r="D10">
            <v>406.2</v>
          </cell>
          <cell r="E10">
            <v>416.88499999999999</v>
          </cell>
          <cell r="F10">
            <v>444.6</v>
          </cell>
          <cell r="G10">
            <v>529.5</v>
          </cell>
          <cell r="H10">
            <v>651.20000000000005</v>
          </cell>
          <cell r="I10">
            <v>732.4</v>
          </cell>
          <cell r="J10">
            <v>854.5</v>
          </cell>
          <cell r="K10">
            <v>1039.5999999999999</v>
          </cell>
          <cell r="L10">
            <v>1195.5399999999997</v>
          </cell>
          <cell r="M10">
            <v>1315.0939999999998</v>
          </cell>
          <cell r="N10">
            <v>1380.8486999999998</v>
          </cell>
          <cell r="O10">
            <v>1449.8911349999998</v>
          </cell>
          <cell r="P10">
            <v>1522.38569175</v>
          </cell>
          <cell r="Q10">
            <v>1598.5049763375</v>
          </cell>
          <cell r="R10">
            <v>1678.4302251543752</v>
          </cell>
        </row>
        <row r="11">
          <cell r="A11" t="str">
            <v>EBITDA</v>
          </cell>
          <cell r="B11" t="str">
            <v>USDm</v>
          </cell>
          <cell r="D11">
            <v>313.5</v>
          </cell>
          <cell r="E11">
            <v>289.73199999999997</v>
          </cell>
          <cell r="F11">
            <v>264.3</v>
          </cell>
          <cell r="G11">
            <v>313.8</v>
          </cell>
          <cell r="H11">
            <v>392.6</v>
          </cell>
          <cell r="I11">
            <v>448.4</v>
          </cell>
          <cell r="J11">
            <v>580.79999999999995</v>
          </cell>
          <cell r="K11">
            <v>752.99999999999989</v>
          </cell>
          <cell r="L11">
            <v>865.94999999999982</v>
          </cell>
          <cell r="M11">
            <v>952.54499999999985</v>
          </cell>
          <cell r="N11">
            <v>1000.1722499999998</v>
          </cell>
          <cell r="O11">
            <v>1050.1808624999999</v>
          </cell>
          <cell r="P11">
            <v>1102.6899056249999</v>
          </cell>
          <cell r="Q11">
            <v>1157.82440090625</v>
          </cell>
          <cell r="R11">
            <v>1215.7156209515626</v>
          </cell>
        </row>
        <row r="12">
          <cell r="A12" t="str">
            <v>Total net debt/(cash) before vendor loan notes</v>
          </cell>
          <cell r="B12" t="str">
            <v>USDm</v>
          </cell>
          <cell r="D12">
            <v>0</v>
          </cell>
          <cell r="E12">
            <v>0</v>
          </cell>
          <cell r="F12">
            <v>930.03749999999991</v>
          </cell>
          <cell r="G12">
            <v>1222.5832582221828</v>
          </cell>
          <cell r="H12">
            <v>1492.4542161790455</v>
          </cell>
          <cell r="I12">
            <v>1410.2164447030557</v>
          </cell>
          <cell r="J12">
            <v>1037.4962488149897</v>
          </cell>
          <cell r="K12">
            <v>501.04618032845383</v>
          </cell>
          <cell r="L12">
            <v>-124.92759644125465</v>
          </cell>
          <cell r="M12">
            <v>-840.81472322274783</v>
          </cell>
          <cell r="N12">
            <v>-1620.6826707063728</v>
          </cell>
          <cell r="O12">
            <v>-2468.4431623132305</v>
          </cell>
          <cell r="P12">
            <v>-3385.9050856581957</v>
          </cell>
          <cell r="Q12">
            <v>-4377.5265090208177</v>
          </cell>
          <cell r="R12">
            <v>-5448.0230655544101</v>
          </cell>
        </row>
        <row r="13">
          <cell r="A13" t="str">
            <v>Total senior debt</v>
          </cell>
          <cell r="B13" t="str">
            <v>USDm</v>
          </cell>
          <cell r="D13">
            <v>0</v>
          </cell>
          <cell r="E13">
            <v>0</v>
          </cell>
          <cell r="F13">
            <v>651.02624999999989</v>
          </cell>
          <cell r="G13">
            <v>651.02625</v>
          </cell>
          <cell r="H13">
            <v>608.05851749999999</v>
          </cell>
          <cell r="I13">
            <v>557.27847049999991</v>
          </cell>
          <cell r="J13">
            <v>362.82704615749498</v>
          </cell>
          <cell r="K13">
            <v>85.67365221047946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Closing vendor loan notes</v>
          </cell>
          <cell r="B14" t="str">
            <v>USDm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Total interest (P&amp;L)</v>
          </cell>
          <cell r="B15" t="str">
            <v>USDm</v>
          </cell>
          <cell r="D15">
            <v>0</v>
          </cell>
          <cell r="E15">
            <v>0</v>
          </cell>
          <cell r="F15">
            <v>0</v>
          </cell>
          <cell r="G15">
            <v>-81.245285887500003</v>
          </cell>
          <cell r="H15">
            <v>-76.373889027124989</v>
          </cell>
          <cell r="I15">
            <v>-68.977858907875003</v>
          </cell>
          <cell r="J15">
            <v>-55.169830544898666</v>
          </cell>
          <cell r="K15">
            <v>-19.78591798662427</v>
          </cell>
          <cell r="L15">
            <v>17.376127265582006</v>
          </cell>
          <cell r="M15">
            <v>55.593735038600066</v>
          </cell>
          <cell r="N15">
            <v>78.187445804478017</v>
          </cell>
          <cell r="O15">
            <v>102.22814582549009</v>
          </cell>
          <cell r="P15">
            <v>146.35870619928565</v>
          </cell>
          <cell r="Q15">
            <v>194.08578986697535</v>
          </cell>
          <cell r="R15">
            <v>245.63873936438068</v>
          </cell>
        </row>
        <row r="16">
          <cell r="A16" t="str">
            <v>Senior interest (P&amp;L)</v>
          </cell>
          <cell r="B16" t="str">
            <v>USDm</v>
          </cell>
          <cell r="D16">
            <v>0</v>
          </cell>
          <cell r="E16">
            <v>0</v>
          </cell>
          <cell r="F16">
            <v>0</v>
          </cell>
          <cell r="G16">
            <v>-49.803508125</v>
          </cell>
          <cell r="H16">
            <v>-48.224443955624999</v>
          </cell>
          <cell r="I16">
            <v>-44.779213077374997</v>
          </cell>
          <cell r="J16">
            <v>-35.498142186648671</v>
          </cell>
          <cell r="K16">
            <v>-5.1350370426242726</v>
          </cell>
          <cell r="L16">
            <v>26.594659172082004</v>
          </cell>
          <cell r="M16">
            <v>58.803759735350063</v>
          </cell>
          <cell r="N16">
            <v>78.187445804478017</v>
          </cell>
          <cell r="O16">
            <v>102.22814582549009</v>
          </cell>
          <cell r="P16">
            <v>146.35870619928565</v>
          </cell>
          <cell r="Q16">
            <v>194.08578986697535</v>
          </cell>
          <cell r="R16">
            <v>245.63873936438068</v>
          </cell>
        </row>
        <row r="17">
          <cell r="A17" t="str">
            <v>Cashflow (pre-financing and tax)</v>
          </cell>
          <cell r="B17" t="str">
            <v>USDm</v>
          </cell>
          <cell r="D17">
            <v>0</v>
          </cell>
          <cell r="E17">
            <v>31.021000000000001</v>
          </cell>
          <cell r="F17">
            <v>-187.29999999999998</v>
          </cell>
          <cell r="G17">
            <v>-211.30047233468278</v>
          </cell>
          <cell r="H17">
            <v>-125.96381016644168</v>
          </cell>
          <cell r="I17">
            <v>234.52546108861898</v>
          </cell>
          <cell r="J17">
            <v>531.94419703103915</v>
          </cell>
          <cell r="K17">
            <v>727.00533063427793</v>
          </cell>
          <cell r="L17">
            <v>800.30160593792164</v>
          </cell>
          <cell r="M17">
            <v>879.2912312190731</v>
          </cell>
          <cell r="N17">
            <v>922.05917717049022</v>
          </cell>
          <cell r="O17">
            <v>968.16213602901473</v>
          </cell>
          <cell r="P17">
            <v>1016.5702428304654</v>
          </cell>
          <cell r="Q17">
            <v>1067.3987549719889</v>
          </cell>
          <cell r="R17">
            <v>1120.7686927205887</v>
          </cell>
        </row>
        <row r="18">
          <cell r="A18" t="str">
            <v>Total debt service</v>
          </cell>
          <cell r="B18" t="str">
            <v>USDm</v>
          </cell>
          <cell r="D18">
            <v>0</v>
          </cell>
          <cell r="E18">
            <v>0</v>
          </cell>
          <cell r="F18">
            <v>0</v>
          </cell>
          <cell r="G18">
            <v>-106.3562983875</v>
          </cell>
          <cell r="H18">
            <v>-150.03285902712497</v>
          </cell>
          <cell r="I18">
            <v>-156.02936890787501</v>
          </cell>
          <cell r="J18">
            <v>-152.26574554489866</v>
          </cell>
          <cell r="K18">
            <v>-126.92623798662427</v>
          </cell>
          <cell r="L18">
            <v>-61.892047234418008</v>
          </cell>
          <cell r="M18">
            <v>1.1865412886000755</v>
          </cell>
          <cell r="N18">
            <v>78.187445804478017</v>
          </cell>
          <cell r="O18">
            <v>102.22814582549009</v>
          </cell>
          <cell r="P18">
            <v>146.35870619928565</v>
          </cell>
          <cell r="Q18">
            <v>194.08578986697535</v>
          </cell>
          <cell r="R18">
            <v>245.63873936438068</v>
          </cell>
        </row>
        <row r="19">
          <cell r="G19" t="str">
            <v>No.</v>
          </cell>
          <cell r="H19" t="str">
            <v>Avge</v>
          </cell>
          <cell r="I19" t="str">
            <v>USDm</v>
          </cell>
        </row>
        <row r="21">
          <cell r="A21" t="str">
            <v>Total net debt (before loan notes) / EBITDA</v>
          </cell>
          <cell r="B21" t="str">
            <v>USD</v>
          </cell>
          <cell r="F21">
            <v>3.5188706015891027</v>
          </cell>
          <cell r="G21">
            <v>3.8960588216130745</v>
          </cell>
          <cell r="H21">
            <v>3.8014625985202377</v>
          </cell>
          <cell r="I21">
            <v>3.144996531451953</v>
          </cell>
          <cell r="J21">
            <v>1.7863227424500514</v>
          </cell>
          <cell r="K21">
            <v>0.66539997387576877</v>
          </cell>
          <cell r="L21">
            <v>-0.14426652398089343</v>
          </cell>
          <cell r="M21">
            <v>-0.88270341372087191</v>
          </cell>
          <cell r="N21">
            <v>-1.6204035561938186</v>
          </cell>
          <cell r="O21">
            <v>-2.350493377337878</v>
          </cell>
          <cell r="P21">
            <v>-3.0705868153740639</v>
          </cell>
          <cell r="Q21">
            <v>-3.7808207406878354</v>
          </cell>
          <cell r="R21">
            <v>-4.4813301496365936</v>
          </cell>
        </row>
        <row r="22">
          <cell r="A22" t="str">
            <v>Covenant</v>
          </cell>
          <cell r="B22" t="str">
            <v>(%)</v>
          </cell>
          <cell r="F22">
            <v>5.5</v>
          </cell>
          <cell r="G22">
            <v>5</v>
          </cell>
          <cell r="H22">
            <v>4.5</v>
          </cell>
          <cell r="I22">
            <v>4.5</v>
          </cell>
          <cell r="J22">
            <v>4</v>
          </cell>
          <cell r="K22">
            <v>4</v>
          </cell>
          <cell r="L22">
            <v>3</v>
          </cell>
          <cell r="M22">
            <v>3</v>
          </cell>
          <cell r="N22">
            <v>2.5</v>
          </cell>
          <cell r="O22">
            <v>2</v>
          </cell>
          <cell r="P22">
            <v>1.5</v>
          </cell>
          <cell r="Q22">
            <v>1.5</v>
          </cell>
          <cell r="R22">
            <v>1.5</v>
          </cell>
        </row>
        <row r="23">
          <cell r="A23" t="str">
            <v>Breached?</v>
          </cell>
          <cell r="B23" t="str">
            <v>USD</v>
          </cell>
          <cell r="F23" t="str">
            <v>NO</v>
          </cell>
          <cell r="G23" t="str">
            <v>NO</v>
          </cell>
          <cell r="H23" t="str">
            <v>NO</v>
          </cell>
          <cell r="I23" t="str">
            <v>NO</v>
          </cell>
          <cell r="J23" t="str">
            <v>NO</v>
          </cell>
          <cell r="K23" t="str">
            <v>NO</v>
          </cell>
          <cell r="L23" t="str">
            <v>N/A</v>
          </cell>
          <cell r="M23" t="str">
            <v>N/A</v>
          </cell>
          <cell r="N23" t="str">
            <v>N/A</v>
          </cell>
          <cell r="O23" t="str">
            <v>N/A</v>
          </cell>
          <cell r="P23" t="str">
            <v>N/A</v>
          </cell>
          <cell r="Q23" t="str">
            <v>N/A</v>
          </cell>
          <cell r="R23" t="str">
            <v>N/A</v>
          </cell>
        </row>
        <row r="24">
          <cell r="A24" t="str">
            <v>Number of shares</v>
          </cell>
          <cell r="B24" t="str">
            <v>(m)</v>
          </cell>
          <cell r="F24" t="str">
            <v>[Director]</v>
          </cell>
          <cell r="I24">
            <v>0</v>
          </cell>
        </row>
        <row r="25">
          <cell r="A25" t="str">
            <v>Net senior debt / EBITDA</v>
          </cell>
          <cell r="B25" t="str">
            <v>USDm</v>
          </cell>
          <cell r="C25">
            <v>1057.125</v>
          </cell>
          <cell r="F25">
            <v>2.4632094211123716</v>
          </cell>
          <cell r="G25">
            <v>2.0746534416826004</v>
          </cell>
          <cell r="H25">
            <v>1.5487990766683646</v>
          </cell>
          <cell r="I25">
            <v>1.2428155006690453</v>
          </cell>
          <cell r="J25">
            <v>0.62470221445849694</v>
          </cell>
          <cell r="K25">
            <v>0.11377643055840568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Covenant</v>
          </cell>
          <cell r="F26">
            <v>4.5</v>
          </cell>
          <cell r="G26">
            <v>4</v>
          </cell>
          <cell r="H26">
            <v>3.5</v>
          </cell>
          <cell r="I26">
            <v>3</v>
          </cell>
          <cell r="J26">
            <v>2.5</v>
          </cell>
          <cell r="K26">
            <v>2</v>
          </cell>
          <cell r="L26">
            <v>1.5</v>
          </cell>
          <cell r="M26">
            <v>1.5</v>
          </cell>
          <cell r="N26">
            <v>1.5</v>
          </cell>
          <cell r="O26">
            <v>1.5</v>
          </cell>
          <cell r="P26">
            <v>1.5</v>
          </cell>
          <cell r="Q26">
            <v>1.5</v>
          </cell>
          <cell r="R26">
            <v>1.5</v>
          </cell>
        </row>
        <row r="27">
          <cell r="A27" t="str">
            <v>Breached?</v>
          </cell>
          <cell r="B27" t="str">
            <v>USDm</v>
          </cell>
          <cell r="C27">
            <v>231.5</v>
          </cell>
          <cell r="F27" t="str">
            <v>NO</v>
          </cell>
          <cell r="G27" t="str">
            <v>NO</v>
          </cell>
          <cell r="H27" t="str">
            <v>NO</v>
          </cell>
          <cell r="I27" t="str">
            <v>NO</v>
          </cell>
          <cell r="J27" t="str">
            <v>NO</v>
          </cell>
          <cell r="K27" t="str">
            <v>NO</v>
          </cell>
          <cell r="L27" t="str">
            <v>NO</v>
          </cell>
          <cell r="M27" t="str">
            <v>NO</v>
          </cell>
          <cell r="N27" t="str">
            <v>NO</v>
          </cell>
          <cell r="O27" t="str">
            <v>NO</v>
          </cell>
          <cell r="P27" t="str">
            <v>NO</v>
          </cell>
          <cell r="Q27" t="str">
            <v>NO</v>
          </cell>
          <cell r="R27" t="str">
            <v>NO</v>
          </cell>
        </row>
        <row r="28">
          <cell r="A28" t="str">
            <v>Net cost of outstanding options</v>
          </cell>
          <cell r="B28" t="str">
            <v>USDm</v>
          </cell>
          <cell r="C28">
            <v>0</v>
          </cell>
          <cell r="F28" t="str">
            <v>Total share options</v>
          </cell>
          <cell r="I28">
            <v>0</v>
          </cell>
        </row>
        <row r="29">
          <cell r="A29" t="str">
            <v>EBITDA / total interest (P&amp;L)</v>
          </cell>
          <cell r="B29" t="str">
            <v>USDm</v>
          </cell>
          <cell r="C29">
            <v>0</v>
          </cell>
          <cell r="G29">
            <v>3.8623779407277552</v>
          </cell>
          <cell r="H29">
            <v>5.140500307121509</v>
          </cell>
          <cell r="I29">
            <v>6.5006366839955287</v>
          </cell>
          <cell r="J29">
            <v>10.527492911679865</v>
          </cell>
          <cell r="K29">
            <v>38.057369918800077</v>
          </cell>
          <cell r="L29" t="str">
            <v>-</v>
          </cell>
          <cell r="M29" t="str">
            <v>-</v>
          </cell>
          <cell r="N29" t="str">
            <v>-</v>
          </cell>
          <cell r="O29" t="str">
            <v>-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Covenant</v>
          </cell>
          <cell r="B30" t="str">
            <v>USDm</v>
          </cell>
          <cell r="C30">
            <v>40</v>
          </cell>
          <cell r="G30">
            <v>2.25</v>
          </cell>
          <cell r="H30">
            <v>2.5</v>
          </cell>
          <cell r="I30">
            <v>3</v>
          </cell>
          <cell r="J30">
            <v>3.5</v>
          </cell>
          <cell r="K30">
            <v>4</v>
          </cell>
          <cell r="L30">
            <v>4</v>
          </cell>
          <cell r="M30">
            <v>4</v>
          </cell>
          <cell r="N30">
            <v>4</v>
          </cell>
          <cell r="O30">
            <v>4</v>
          </cell>
          <cell r="P30">
            <v>4</v>
          </cell>
          <cell r="Q30">
            <v>4</v>
          </cell>
          <cell r="R30">
            <v>4</v>
          </cell>
        </row>
        <row r="31">
          <cell r="A31" t="str">
            <v>Breached?</v>
          </cell>
          <cell r="G31" t="str">
            <v>NO</v>
          </cell>
          <cell r="H31" t="str">
            <v>NO</v>
          </cell>
          <cell r="I31" t="str">
            <v>NO</v>
          </cell>
          <cell r="J31" t="str">
            <v>NO</v>
          </cell>
          <cell r="K31" t="str">
            <v>NO</v>
          </cell>
          <cell r="L31" t="str">
            <v>NO</v>
          </cell>
          <cell r="M31" t="str">
            <v>NO</v>
          </cell>
          <cell r="N31" t="str">
            <v>NO</v>
          </cell>
          <cell r="O31" t="str">
            <v>NO</v>
          </cell>
          <cell r="P31" t="str">
            <v>NO</v>
          </cell>
          <cell r="Q31" t="str">
            <v>NO</v>
          </cell>
          <cell r="R31" t="str">
            <v>NO</v>
          </cell>
        </row>
        <row r="32">
          <cell r="A32" t="str">
            <v>Enterprise value of offer</v>
          </cell>
          <cell r="B32" t="str">
            <v>USDm</v>
          </cell>
          <cell r="C32">
            <v>1328.625</v>
          </cell>
        </row>
        <row r="33">
          <cell r="A33" t="str">
            <v>EBITDA / senior interest (P&amp;L)</v>
          </cell>
          <cell r="G33">
            <v>6.3007609667255746</v>
          </cell>
          <cell r="H33">
            <v>8.1410995710238012</v>
          </cell>
          <cell r="I33">
            <v>10.01357480814144</v>
          </cell>
          <cell r="J33">
            <v>16.361419618698992</v>
          </cell>
          <cell r="K33">
            <v>146.63964324883963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Covenant</v>
          </cell>
          <cell r="F34" t="str">
            <v>DEBT TERMS</v>
          </cell>
          <cell r="G34">
            <v>2.75</v>
          </cell>
          <cell r="H34">
            <v>3</v>
          </cell>
          <cell r="I34">
            <v>3.5</v>
          </cell>
          <cell r="J34">
            <v>4</v>
          </cell>
          <cell r="K34">
            <v>4</v>
          </cell>
          <cell r="L34">
            <v>4</v>
          </cell>
          <cell r="M34">
            <v>4</v>
          </cell>
          <cell r="N34">
            <v>4</v>
          </cell>
          <cell r="O34">
            <v>4</v>
          </cell>
          <cell r="P34">
            <v>4</v>
          </cell>
          <cell r="Q34">
            <v>4</v>
          </cell>
          <cell r="R34">
            <v>4</v>
          </cell>
        </row>
        <row r="35">
          <cell r="A35" t="str">
            <v>Breached?</v>
          </cell>
          <cell r="G35" t="str">
            <v>NO</v>
          </cell>
          <cell r="H35" t="str">
            <v>NO</v>
          </cell>
          <cell r="I35" t="str">
            <v>NO</v>
          </cell>
          <cell r="J35" t="str">
            <v>NO</v>
          </cell>
          <cell r="K35" t="str">
            <v>NO</v>
          </cell>
          <cell r="L35" t="str">
            <v>NO</v>
          </cell>
          <cell r="M35" t="str">
            <v>NO</v>
          </cell>
          <cell r="N35" t="str">
            <v>NO</v>
          </cell>
          <cell r="O35" t="str">
            <v>NO</v>
          </cell>
          <cell r="P35" t="str">
            <v>NO</v>
          </cell>
          <cell r="Q35" t="str">
            <v>NO</v>
          </cell>
          <cell r="R35" t="str">
            <v>NO</v>
          </cell>
        </row>
        <row r="36">
          <cell r="B36" t="str">
            <v>USDm</v>
          </cell>
          <cell r="C36" t="str">
            <v>%</v>
          </cell>
          <cell r="G36" t="str">
            <v>Term</v>
          </cell>
          <cell r="I36" t="str">
            <v>Type</v>
          </cell>
          <cell r="J36" t="str">
            <v>Margin</v>
          </cell>
          <cell r="K36" t="str">
            <v>Rate</v>
          </cell>
        </row>
        <row r="37">
          <cell r="A37" t="str">
            <v>Cash cover</v>
          </cell>
          <cell r="G37">
            <v>-1.9867227003785684</v>
          </cell>
          <cell r="H37">
            <v>-0.83957481703170256</v>
          </cell>
          <cell r="I37">
            <v>1.5030853661088042</v>
          </cell>
          <cell r="J37">
            <v>3.4935250546826668</v>
          </cell>
          <cell r="K37">
            <v>5.7277781345011674</v>
          </cell>
          <cell r="L37">
            <v>12.930604846641362</v>
          </cell>
          <cell r="M37" t="str">
            <v>-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Covenant</v>
          </cell>
          <cell r="B38">
            <v>390.61574999999999</v>
          </cell>
          <cell r="C38">
            <v>0.42</v>
          </cell>
          <cell r="D38">
            <v>0.6</v>
          </cell>
          <cell r="F38" t="str">
            <v>Senior term loan A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A39" t="str">
            <v>Breached?</v>
          </cell>
          <cell r="B39">
            <v>130.20524999999998</v>
          </cell>
          <cell r="C39">
            <v>0.13999999999999999</v>
          </cell>
          <cell r="D39">
            <v>0.2</v>
          </cell>
          <cell r="F39" t="str">
            <v>Senior term loan B</v>
          </cell>
          <cell r="G39" t="str">
            <v>N/A</v>
          </cell>
          <cell r="H39" t="str">
            <v>N/A</v>
          </cell>
          <cell r="I39" t="str">
            <v>NO</v>
          </cell>
          <cell r="J39" t="str">
            <v>NO</v>
          </cell>
          <cell r="K39" t="str">
            <v>NO</v>
          </cell>
          <cell r="L39" t="str">
            <v>NO</v>
          </cell>
          <cell r="M39" t="str">
            <v>NO</v>
          </cell>
          <cell r="N39" t="str">
            <v>NO</v>
          </cell>
          <cell r="O39" t="str">
            <v>NO</v>
          </cell>
          <cell r="P39" t="str">
            <v>NO</v>
          </cell>
          <cell r="Q39" t="str">
            <v>NO</v>
          </cell>
          <cell r="R39" t="str">
            <v>NO</v>
          </cell>
        </row>
        <row r="40">
          <cell r="A40" t="str">
            <v>Senior term loan C</v>
          </cell>
          <cell r="B40">
            <v>130.20524999999998</v>
          </cell>
          <cell r="C40">
            <v>0.13999999999999999</v>
          </cell>
          <cell r="D40">
            <v>0.2</v>
          </cell>
          <cell r="F40" t="str">
            <v>Senior term loan C</v>
          </cell>
          <cell r="G40">
            <v>9</v>
          </cell>
          <cell r="I40" t="str">
            <v>Bullet</v>
          </cell>
          <cell r="J40">
            <v>3.2500000000000001E-2</v>
          </cell>
          <cell r="K40">
            <v>8.3499999999999991E-2</v>
          </cell>
        </row>
        <row r="41">
          <cell r="A41" t="str">
            <v>High yield</v>
          </cell>
          <cell r="B41">
            <v>279.01125000000002</v>
          </cell>
          <cell r="C41">
            <v>0.3</v>
          </cell>
          <cell r="D41">
            <v>1</v>
          </cell>
          <cell r="F41" t="str">
            <v>High yield</v>
          </cell>
          <cell r="G41">
            <v>9</v>
          </cell>
          <cell r="I41" t="str">
            <v>Custom</v>
          </cell>
          <cell r="J41">
            <v>6.7000000000000004E-2</v>
          </cell>
          <cell r="K41">
            <v>0.11799999999999999</v>
          </cell>
        </row>
        <row r="42">
          <cell r="A42" t="str">
            <v>EXIT ASSUMPTIONS</v>
          </cell>
          <cell r="B42">
            <v>0</v>
          </cell>
          <cell r="C42">
            <v>0</v>
          </cell>
          <cell r="E42" t="str">
            <v>MULTIPLES COMPARISON</v>
          </cell>
          <cell r="F42" t="str">
            <v>Mezzanine - cash pay</v>
          </cell>
          <cell r="G42">
            <v>10</v>
          </cell>
          <cell r="I42" t="str">
            <v>Bullet</v>
          </cell>
          <cell r="J42">
            <v>0.03</v>
          </cell>
          <cell r="K42">
            <v>8.0999999999999989E-2</v>
          </cell>
        </row>
        <row r="43">
          <cell r="A43" t="str">
            <v>Vendor loan notes</v>
          </cell>
          <cell r="B43">
            <v>0</v>
          </cell>
          <cell r="C43">
            <v>0</v>
          </cell>
          <cell r="F43" t="str">
            <v>Mezzanine - PIK</v>
          </cell>
          <cell r="G43">
            <v>10</v>
          </cell>
          <cell r="I43" t="str">
            <v>Roll-up</v>
          </cell>
          <cell r="K43">
            <v>3.5000000000000003E-2</v>
          </cell>
        </row>
        <row r="44">
          <cell r="A44" t="str">
            <v>Revolving credit facility</v>
          </cell>
          <cell r="B44">
            <v>0</v>
          </cell>
          <cell r="C44">
            <v>0</v>
          </cell>
          <cell r="F44" t="str">
            <v>Vendor loan note</v>
          </cell>
          <cell r="G44">
            <v>10</v>
          </cell>
          <cell r="I44" t="str">
            <v>Custom</v>
          </cell>
          <cell r="J44" t="str">
            <v>Offer</v>
          </cell>
          <cell r="K44" t="str">
            <v xml:space="preserve">Exit </v>
          </cell>
          <cell r="L44" t="str">
            <v>Uplift</v>
          </cell>
        </row>
        <row r="45">
          <cell r="A45" t="str">
            <v>Cash</v>
          </cell>
          <cell r="B45">
            <v>0</v>
          </cell>
          <cell r="C45">
            <v>0</v>
          </cell>
          <cell r="F45" t="str">
            <v>Revolving credit / overdraft</v>
          </cell>
          <cell r="G45">
            <v>4</v>
          </cell>
          <cell r="I45" t="str">
            <v>-</v>
          </cell>
          <cell r="K45">
            <v>7.3499999999999996E-2</v>
          </cell>
        </row>
        <row r="46">
          <cell r="A46" t="str">
            <v>Years to exit</v>
          </cell>
          <cell r="B46" t="str">
            <v>(No.)</v>
          </cell>
          <cell r="C46">
            <v>3</v>
          </cell>
          <cell r="E46" t="str">
            <v>Sales</v>
          </cell>
          <cell r="F46" t="str">
            <v>Existing Revolving Credit Facility</v>
          </cell>
          <cell r="G46">
            <v>8</v>
          </cell>
          <cell r="I46" t="str">
            <v>USDm</v>
          </cell>
          <cell r="J46">
            <v>444.6</v>
          </cell>
          <cell r="K46">
            <v>732.4</v>
          </cell>
        </row>
        <row r="47">
          <cell r="A47" t="str">
            <v>Exit enterprise value based on EBTDA multiple</v>
          </cell>
          <cell r="B47" t="str">
            <v>USDm</v>
          </cell>
          <cell r="C47">
            <v>3005.5</v>
          </cell>
          <cell r="E47" t="str">
            <v>EV / Sales</v>
          </cell>
          <cell r="F47" t="str">
            <v>Cash balance</v>
          </cell>
          <cell r="I47" t="str">
            <v>(x)</v>
          </cell>
          <cell r="J47">
            <v>2.9883603238866394</v>
          </cell>
          <cell r="K47">
            <v>4.1036318951392685</v>
          </cell>
          <cell r="L47">
            <v>0.37320518624812782</v>
          </cell>
        </row>
        <row r="48">
          <cell r="A48" t="str">
            <v>Less closing debt before vendor loan notes</v>
          </cell>
          <cell r="B48" t="str">
            <v>USDm</v>
          </cell>
          <cell r="C48">
            <v>-1410.2164447030557</v>
          </cell>
          <cell r="E48" t="str">
            <v>EBITDA</v>
          </cell>
          <cell r="F48" t="str">
            <v>LIBOR 12 months to August 02</v>
          </cell>
          <cell r="I48" t="str">
            <v>USDm</v>
          </cell>
          <cell r="J48">
            <v>264.3</v>
          </cell>
          <cell r="K48">
            <v>448.4</v>
          </cell>
        </row>
        <row r="49">
          <cell r="A49" t="str">
            <v>Less closing vendor loan notes</v>
          </cell>
          <cell r="B49" t="str">
            <v>USDm</v>
          </cell>
          <cell r="C49">
            <v>0</v>
          </cell>
          <cell r="E49" t="str">
            <v>EV / EBITDA (100%)</v>
          </cell>
          <cell r="I49" t="str">
            <v>(x)</v>
          </cell>
          <cell r="J49">
            <v>6.7026106696935299</v>
          </cell>
          <cell r="K49">
            <v>6.7026106696935299</v>
          </cell>
          <cell r="L49">
            <v>0</v>
          </cell>
        </row>
        <row r="50">
          <cell r="A50" t="str">
            <v>Warrants at 5.0%</v>
          </cell>
          <cell r="B50" t="str">
            <v>USDm</v>
          </cell>
          <cell r="C50">
            <v>0</v>
          </cell>
        </row>
        <row r="51">
          <cell r="A51" t="str">
            <v>Value of ordinary share capital</v>
          </cell>
          <cell r="B51" t="str">
            <v>USDm</v>
          </cell>
          <cell r="C51">
            <v>1595.2835552969443</v>
          </cell>
          <cell r="F51" t="str">
            <v>Uses of funds</v>
          </cell>
          <cell r="G51" t="str">
            <v>USDm</v>
          </cell>
        </row>
        <row r="53">
          <cell r="A53" t="str">
            <v>ORDINARY SHARES</v>
          </cell>
          <cell r="B53">
            <v>398.58749999999998</v>
          </cell>
          <cell r="C53">
            <v>0.3</v>
          </cell>
          <cell r="F53" t="str">
            <v>Purchase of equity (inc. options)</v>
          </cell>
          <cell r="G53">
            <v>1057.125</v>
          </cell>
        </row>
      </sheetData>
      <sheetData sheetId="4" refreshError="1">
        <row r="1">
          <cell r="A1" t="str">
            <v>Project Intelligence</v>
          </cell>
          <cell r="R1" t="str">
            <v>BUY-OUT FORECASTS</v>
          </cell>
        </row>
        <row r="5">
          <cell r="A5" t="str">
            <v>INTEREST CALCULATION - P&amp;L</v>
          </cell>
        </row>
        <row r="7">
          <cell r="D7">
            <v>36525</v>
          </cell>
          <cell r="E7">
            <v>36890</v>
          </cell>
          <cell r="F7">
            <v>37256</v>
          </cell>
          <cell r="G7">
            <v>37621</v>
          </cell>
          <cell r="H7">
            <v>37986</v>
          </cell>
          <cell r="I7">
            <v>38351</v>
          </cell>
          <cell r="J7">
            <v>38716</v>
          </cell>
          <cell r="K7">
            <v>39081</v>
          </cell>
          <cell r="L7">
            <v>39446</v>
          </cell>
          <cell r="M7">
            <v>39811</v>
          </cell>
          <cell r="N7">
            <v>40176</v>
          </cell>
          <cell r="O7">
            <v>40541</v>
          </cell>
          <cell r="P7">
            <v>40906</v>
          </cell>
          <cell r="Q7">
            <v>41271</v>
          </cell>
          <cell r="R7">
            <v>41636</v>
          </cell>
        </row>
        <row r="8">
          <cell r="A8" t="str">
            <v>Year</v>
          </cell>
          <cell r="B8" t="str">
            <v>(No.)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2</v>
          </cell>
          <cell r="I8">
            <v>3</v>
          </cell>
          <cell r="J8">
            <v>4</v>
          </cell>
          <cell r="K8">
            <v>5</v>
          </cell>
          <cell r="L8">
            <v>6</v>
          </cell>
          <cell r="M8">
            <v>7</v>
          </cell>
          <cell r="N8">
            <v>8</v>
          </cell>
          <cell r="O8">
            <v>9</v>
          </cell>
          <cell r="P8">
            <v>10</v>
          </cell>
          <cell r="Q8">
            <v>11</v>
          </cell>
          <cell r="R8">
            <v>12</v>
          </cell>
        </row>
        <row r="10">
          <cell r="A10" t="str">
            <v>Interest  -  Existing debt facility</v>
          </cell>
          <cell r="B10" t="str">
            <v>USDm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-29.610014942666126</v>
          </cell>
          <cell r="I10">
            <v>-40.147410794517434</v>
          </cell>
          <cell r="J10">
            <v>-40.293026378</v>
          </cell>
          <cell r="K10">
            <v>-40.293026378</v>
          </cell>
          <cell r="L10">
            <v>-40.293026378</v>
          </cell>
          <cell r="M10">
            <v>-40.293026378</v>
          </cell>
          <cell r="N10">
            <v>-20.1465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Interest  -  Senior term loan A</v>
          </cell>
          <cell r="B11" t="str">
            <v>USDm</v>
          </cell>
          <cell r="D11">
            <v>0</v>
          </cell>
          <cell r="E11">
            <v>0</v>
          </cell>
          <cell r="F11">
            <v>0</v>
          </cell>
          <cell r="G11">
            <v>-28.710257624999997</v>
          </cell>
          <cell r="H11">
            <v>-27.131193455624999</v>
          </cell>
          <cell r="I11">
            <v>-23.685962577374998</v>
          </cell>
          <cell r="J11">
            <v>-17.308086330652792</v>
          </cell>
          <cell r="K11">
            <v>-7.5681710401614275</v>
          </cell>
          <cell r="L11">
            <v>-1.1699826284999999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Interest  -  Senior term loan B</v>
          </cell>
          <cell r="B12" t="str">
            <v>USDm</v>
          </cell>
          <cell r="D12">
            <v>0</v>
          </cell>
          <cell r="E12">
            <v>0</v>
          </cell>
          <cell r="F12">
            <v>0</v>
          </cell>
          <cell r="G12">
            <v>-10.221112125000001</v>
          </cell>
          <cell r="H12">
            <v>-10.221112125000001</v>
          </cell>
          <cell r="I12">
            <v>-10.221112125000001</v>
          </cell>
          <cell r="J12">
            <v>-8.8143171894794854</v>
          </cell>
          <cell r="K12">
            <v>-4.7603199182459859</v>
          </cell>
          <cell r="L12">
            <v>-1.0565587787499999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Interest  -  Senior term loan C</v>
          </cell>
          <cell r="B13" t="str">
            <v>USDm</v>
          </cell>
          <cell r="D13">
            <v>0</v>
          </cell>
          <cell r="E13">
            <v>0</v>
          </cell>
          <cell r="F13">
            <v>0</v>
          </cell>
          <cell r="G13">
            <v>-10.872138374999999</v>
          </cell>
          <cell r="H13">
            <v>-10.872138374999999</v>
          </cell>
          <cell r="I13">
            <v>-10.872138374999999</v>
          </cell>
          <cell r="J13">
            <v>-9.3757386665163942</v>
          </cell>
          <cell r="K13">
            <v>-5.0635250085801244</v>
          </cell>
          <cell r="L13">
            <v>-1.1238555162499999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Interest  -  High yield bond</v>
          </cell>
          <cell r="B14" t="str">
            <v>USDm</v>
          </cell>
          <cell r="D14">
            <v>0</v>
          </cell>
          <cell r="E14">
            <v>0</v>
          </cell>
          <cell r="F14">
            <v>0</v>
          </cell>
          <cell r="G14">
            <v>-31.441777762499999</v>
          </cell>
          <cell r="H14">
            <v>-28.149445071499997</v>
          </cell>
          <cell r="I14">
            <v>-24.198645830499999</v>
          </cell>
          <cell r="J14">
            <v>-19.671688358249995</v>
          </cell>
          <cell r="K14">
            <v>-14.650880943999999</v>
          </cell>
          <cell r="L14">
            <v>-9.2185319064999991</v>
          </cell>
          <cell r="M14">
            <v>-3.2100246967500001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Interest  - Mezzanine</v>
          </cell>
          <cell r="B15" t="str">
            <v>USDm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Interest  -  Vendor loan notes</v>
          </cell>
          <cell r="B16" t="str">
            <v>USDm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Interest  -  Cash balance / revolving credit / overdraft</v>
          </cell>
          <cell r="B17" t="str">
            <v>USDm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12.256978924363267</v>
          </cell>
          <cell r="L17">
            <v>29.945056095582004</v>
          </cell>
          <cell r="M17">
            <v>58.803759735350063</v>
          </cell>
          <cell r="N17">
            <v>78.187445804478017</v>
          </cell>
          <cell r="O17">
            <v>102.22814582549009</v>
          </cell>
          <cell r="P17">
            <v>146.35870619928565</v>
          </cell>
          <cell r="Q17">
            <v>194.08578986697535</v>
          </cell>
          <cell r="R17">
            <v>245.63873936438068</v>
          </cell>
        </row>
        <row r="18">
          <cell r="A18" t="str">
            <v>Interest - pre-acquisition debt</v>
          </cell>
          <cell r="B18" t="str">
            <v>USDm</v>
          </cell>
          <cell r="D18">
            <v>0</v>
          </cell>
          <cell r="E18">
            <v>-9.8520000000000003</v>
          </cell>
          <cell r="F18">
            <v>-20.8</v>
          </cell>
          <cell r="G18">
            <v>-106.3562983875</v>
          </cell>
          <cell r="H18">
            <v>-150.03285902712497</v>
          </cell>
          <cell r="I18">
            <v>-156.02936890787501</v>
          </cell>
          <cell r="J18">
            <v>-152.26574554489866</v>
          </cell>
          <cell r="K18">
            <v>-126.92623798662427</v>
          </cell>
          <cell r="L18">
            <v>-61.892047234418008</v>
          </cell>
          <cell r="M18">
            <v>1.1865412886000755</v>
          </cell>
          <cell r="N18">
            <v>78.187445804478017</v>
          </cell>
          <cell r="O18">
            <v>102.22814582549009</v>
          </cell>
          <cell r="P18">
            <v>146.35870619928565</v>
          </cell>
          <cell r="Q18">
            <v>194.08578986697535</v>
          </cell>
          <cell r="R18">
            <v>245.63873936438068</v>
          </cell>
        </row>
        <row r="19">
          <cell r="A19" t="str">
            <v>Total</v>
          </cell>
          <cell r="B19" t="str">
            <v>USDm</v>
          </cell>
          <cell r="D19">
            <v>0</v>
          </cell>
          <cell r="E19">
            <v>-9.8520000000000003</v>
          </cell>
          <cell r="F19">
            <v>-20.8</v>
          </cell>
          <cell r="G19">
            <v>-81.245285887500003</v>
          </cell>
          <cell r="H19">
            <v>-105.98390396979113</v>
          </cell>
          <cell r="I19">
            <v>-109.12526970239244</v>
          </cell>
          <cell r="J19">
            <v>-95.462856922898666</v>
          </cell>
          <cell r="K19">
            <v>-60.078944364624263</v>
          </cell>
          <cell r="L19">
            <v>-22.916899112418001</v>
          </cell>
          <cell r="M19">
            <v>15.300708660600066</v>
          </cell>
          <cell r="N19">
            <v>58.040945804478014</v>
          </cell>
          <cell r="O19">
            <v>102.22814582549009</v>
          </cell>
          <cell r="P19">
            <v>146.35870619928565</v>
          </cell>
          <cell r="Q19">
            <v>194.08578986697535</v>
          </cell>
          <cell r="R19">
            <v>245.63873936438068</v>
          </cell>
        </row>
        <row r="21">
          <cell r="A21" t="str">
            <v>GROUP TAX CALCULATION FORECASTS</v>
          </cell>
          <cell r="F21">
            <v>3.5188706015891027</v>
          </cell>
          <cell r="G21">
            <v>3.8960588216130745</v>
          </cell>
          <cell r="H21">
            <v>3.8014625985202377</v>
          </cell>
          <cell r="I21">
            <v>3.144996531451953</v>
          </cell>
          <cell r="J21">
            <v>1.7863227424500514</v>
          </cell>
          <cell r="K21">
            <v>0.66539997387576877</v>
          </cell>
          <cell r="L21">
            <v>-0.14426652398089343</v>
          </cell>
          <cell r="M21">
            <v>-0.88270341372087191</v>
          </cell>
          <cell r="N21">
            <v>-1.6204035561938186</v>
          </cell>
          <cell r="O21">
            <v>-2.350493377337878</v>
          </cell>
          <cell r="P21">
            <v>-3.0705868153740639</v>
          </cell>
          <cell r="Q21">
            <v>-3.7808207406878354</v>
          </cell>
          <cell r="R21">
            <v>-4.4813301496365936</v>
          </cell>
        </row>
        <row r="22">
          <cell r="A22" t="str">
            <v>Covenant</v>
          </cell>
          <cell r="F22">
            <v>5.5</v>
          </cell>
          <cell r="G22">
            <v>5</v>
          </cell>
          <cell r="H22">
            <v>4.5</v>
          </cell>
          <cell r="I22">
            <v>4.5</v>
          </cell>
          <cell r="J22">
            <v>4</v>
          </cell>
          <cell r="K22">
            <v>4</v>
          </cell>
          <cell r="L22">
            <v>3</v>
          </cell>
          <cell r="M22">
            <v>3</v>
          </cell>
          <cell r="N22">
            <v>2.5</v>
          </cell>
          <cell r="O22">
            <v>2</v>
          </cell>
          <cell r="P22">
            <v>1.5</v>
          </cell>
          <cell r="Q22">
            <v>1.5</v>
          </cell>
          <cell r="R22">
            <v>1.5</v>
          </cell>
        </row>
        <row r="23">
          <cell r="A23" t="str">
            <v>Breached?</v>
          </cell>
          <cell r="D23">
            <v>36525</v>
          </cell>
          <cell r="E23">
            <v>36890</v>
          </cell>
          <cell r="F23">
            <v>37256</v>
          </cell>
          <cell r="G23">
            <v>37621</v>
          </cell>
          <cell r="H23">
            <v>37986</v>
          </cell>
          <cell r="I23">
            <v>38351</v>
          </cell>
          <cell r="J23">
            <v>38716</v>
          </cell>
          <cell r="K23">
            <v>39081</v>
          </cell>
          <cell r="L23">
            <v>39446</v>
          </cell>
          <cell r="M23">
            <v>39811</v>
          </cell>
          <cell r="N23">
            <v>40176</v>
          </cell>
          <cell r="O23">
            <v>40541</v>
          </cell>
          <cell r="P23">
            <v>40906</v>
          </cell>
          <cell r="Q23">
            <v>41271</v>
          </cell>
          <cell r="R23">
            <v>41636</v>
          </cell>
        </row>
        <row r="24">
          <cell r="A24" t="str">
            <v>Year</v>
          </cell>
          <cell r="D24">
            <v>0</v>
          </cell>
          <cell r="E24">
            <v>0</v>
          </cell>
          <cell r="F24">
            <v>0</v>
          </cell>
          <cell r="G24">
            <v>1</v>
          </cell>
          <cell r="H24">
            <v>2</v>
          </cell>
          <cell r="I24">
            <v>3</v>
          </cell>
          <cell r="J24">
            <v>4</v>
          </cell>
          <cell r="K24">
            <v>5</v>
          </cell>
          <cell r="L24">
            <v>6</v>
          </cell>
          <cell r="M24">
            <v>7</v>
          </cell>
          <cell r="N24">
            <v>8</v>
          </cell>
          <cell r="O24">
            <v>9</v>
          </cell>
          <cell r="P24">
            <v>10</v>
          </cell>
          <cell r="Q24">
            <v>11</v>
          </cell>
          <cell r="R24">
            <v>12</v>
          </cell>
        </row>
        <row r="25">
          <cell r="A25" t="str">
            <v>Net senior debt / EBITDA</v>
          </cell>
          <cell r="F25">
            <v>2.4632094211123716</v>
          </cell>
          <cell r="G25">
            <v>2.0746534416826004</v>
          </cell>
          <cell r="H25">
            <v>1.5487990766683646</v>
          </cell>
          <cell r="I25">
            <v>1.2428155006690453</v>
          </cell>
          <cell r="J25">
            <v>0.62470221445849694</v>
          </cell>
          <cell r="K25">
            <v>0.11377643055840568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Pre-tax profit</v>
          </cell>
          <cell r="B26" t="str">
            <v>USDm</v>
          </cell>
          <cell r="D26">
            <v>-15.507000000000005</v>
          </cell>
          <cell r="E26">
            <v>93.056999999999974</v>
          </cell>
          <cell r="F26">
            <v>59.90000000000002</v>
          </cell>
          <cell r="G26">
            <v>-9.7052858874999401</v>
          </cell>
          <cell r="H26">
            <v>56.45609603020894</v>
          </cell>
          <cell r="I26">
            <v>64.214730297607559</v>
          </cell>
          <cell r="J26">
            <v>132.87714307710135</v>
          </cell>
          <cell r="K26">
            <v>355.26105563537567</v>
          </cell>
          <cell r="L26">
            <v>425.04310088758194</v>
          </cell>
          <cell r="M26">
            <v>516.02270866059996</v>
          </cell>
          <cell r="N26">
            <v>587.78204580447789</v>
          </cell>
          <cell r="O26">
            <v>662.43930082548991</v>
          </cell>
          <cell r="P26">
            <v>738.56341894928551</v>
          </cell>
          <cell r="Q26">
            <v>819.88373825447536</v>
          </cell>
          <cell r="R26">
            <v>906.70958517125587</v>
          </cell>
          <cell r="S26">
            <v>937.08738809721854</v>
          </cell>
        </row>
        <row r="27">
          <cell r="A27" t="str">
            <v>Goodwill amortisation</v>
          </cell>
          <cell r="B27" t="str">
            <v>USDm</v>
          </cell>
          <cell r="D27">
            <v>0</v>
          </cell>
          <cell r="E27">
            <v>0</v>
          </cell>
          <cell r="F27">
            <v>0</v>
          </cell>
          <cell r="G27">
            <v>79.659999999999968</v>
          </cell>
          <cell r="H27">
            <v>79.659999999999968</v>
          </cell>
          <cell r="I27">
            <v>79.659999999999968</v>
          </cell>
          <cell r="J27">
            <v>79.659999999999968</v>
          </cell>
          <cell r="K27">
            <v>79.659999999999968</v>
          </cell>
          <cell r="L27">
            <v>79.659999999999968</v>
          </cell>
          <cell r="M27">
            <v>79.66</v>
          </cell>
          <cell r="N27">
            <v>79.66</v>
          </cell>
          <cell r="O27">
            <v>79.66</v>
          </cell>
          <cell r="P27">
            <v>79.66</v>
          </cell>
          <cell r="Q27">
            <v>79.66</v>
          </cell>
          <cell r="R27">
            <v>79.66</v>
          </cell>
          <cell r="S27">
            <v>-159.31999999999988</v>
          </cell>
        </row>
        <row r="28">
          <cell r="A28" t="str">
            <v>Tax losses utilised</v>
          </cell>
          <cell r="B28" t="str">
            <v>USDm</v>
          </cell>
          <cell r="D28">
            <v>0</v>
          </cell>
          <cell r="E28">
            <v>-15.507000000000005</v>
          </cell>
          <cell r="F28">
            <v>0</v>
          </cell>
          <cell r="G28">
            <v>0</v>
          </cell>
          <cell r="H28">
            <v>-9.7052858874999401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 t="str">
            <v>Taxable income</v>
          </cell>
          <cell r="B29" t="str">
            <v>USDm</v>
          </cell>
          <cell r="D29">
            <v>0</v>
          </cell>
          <cell r="E29">
            <v>77.549999999999969</v>
          </cell>
          <cell r="F29">
            <v>59.90000000000002</v>
          </cell>
          <cell r="G29">
            <v>0</v>
          </cell>
          <cell r="H29">
            <v>126.41081014270895</v>
          </cell>
          <cell r="I29">
            <v>143.87473029760753</v>
          </cell>
          <cell r="J29">
            <v>212.53714307710132</v>
          </cell>
          <cell r="K29">
            <v>434.92105563537564</v>
          </cell>
          <cell r="L29">
            <v>504.70310088758191</v>
          </cell>
          <cell r="M29">
            <v>595.68270866059993</v>
          </cell>
          <cell r="N29">
            <v>667.44204580447786</v>
          </cell>
          <cell r="O29">
            <v>742.09930082548988</v>
          </cell>
          <cell r="P29">
            <v>818.22341894928547</v>
          </cell>
          <cell r="Q29">
            <v>899.54373825447533</v>
          </cell>
          <cell r="R29">
            <v>986.36958517125584</v>
          </cell>
          <cell r="S29">
            <v>777.7673880972186</v>
          </cell>
        </row>
        <row r="30">
          <cell r="A30" t="str">
            <v>Tax rate</v>
          </cell>
          <cell r="B30" t="str">
            <v>USDm</v>
          </cell>
          <cell r="D30">
            <v>0</v>
          </cell>
          <cell r="E30">
            <v>0.33335482553703655</v>
          </cell>
          <cell r="F30">
            <v>0.40400667779632704</v>
          </cell>
          <cell r="G30">
            <v>0.3</v>
          </cell>
          <cell r="H30">
            <v>0.3</v>
          </cell>
          <cell r="I30">
            <v>0.3</v>
          </cell>
          <cell r="J30">
            <v>0.3</v>
          </cell>
          <cell r="K30">
            <v>0.3</v>
          </cell>
          <cell r="L30">
            <v>0.3</v>
          </cell>
          <cell r="M30">
            <v>0.3</v>
          </cell>
          <cell r="N30">
            <v>0.3</v>
          </cell>
          <cell r="O30">
            <v>0.3</v>
          </cell>
          <cell r="P30">
            <v>0.3</v>
          </cell>
          <cell r="Q30">
            <v>0.3</v>
          </cell>
          <cell r="R30">
            <v>0.3</v>
          </cell>
          <cell r="S30">
            <v>0.3</v>
          </cell>
        </row>
        <row r="31">
          <cell r="A31" t="str">
            <v>Assumed tax charge</v>
          </cell>
          <cell r="B31" t="str">
            <v>USDm</v>
          </cell>
          <cell r="D31">
            <v>0</v>
          </cell>
          <cell r="E31">
            <v>-31.021000000000001</v>
          </cell>
          <cell r="F31">
            <v>-24.2</v>
          </cell>
          <cell r="G31">
            <v>0</v>
          </cell>
          <cell r="H31">
            <v>-37.923243042812686</v>
          </cell>
          <cell r="I31">
            <v>-43.16241908928226</v>
          </cell>
          <cell r="J31">
            <v>-63.761142923130393</v>
          </cell>
          <cell r="K31">
            <v>-130.47631669061269</v>
          </cell>
          <cell r="L31">
            <v>-151.41093026627456</v>
          </cell>
          <cell r="M31">
            <v>-178.70481259817998</v>
          </cell>
          <cell r="N31">
            <v>-200.23261374134336</v>
          </cell>
          <cell r="O31">
            <v>-222.62979024764695</v>
          </cell>
          <cell r="P31">
            <v>-245.46702568478563</v>
          </cell>
          <cell r="Q31">
            <v>-269.8631214763426</v>
          </cell>
          <cell r="R31">
            <v>-295.91087555137676</v>
          </cell>
          <cell r="S31">
            <v>-233.33021642916557</v>
          </cell>
        </row>
        <row r="32">
          <cell r="B32" t="str">
            <v>USDm</v>
          </cell>
        </row>
        <row r="33">
          <cell r="A33" t="str">
            <v>Opening tax losses</v>
          </cell>
          <cell r="B33" t="str">
            <v>USDm</v>
          </cell>
          <cell r="D33">
            <v>0</v>
          </cell>
          <cell r="E33">
            <v>15.507000000000005</v>
          </cell>
          <cell r="F33">
            <v>0</v>
          </cell>
          <cell r="G33">
            <v>0</v>
          </cell>
          <cell r="H33">
            <v>9.7052858874999401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A34" t="str">
            <v>Increase</v>
          </cell>
          <cell r="B34" t="str">
            <v>USDm</v>
          </cell>
          <cell r="D34">
            <v>15.507000000000005</v>
          </cell>
          <cell r="E34">
            <v>0</v>
          </cell>
          <cell r="F34">
            <v>0</v>
          </cell>
          <cell r="G34">
            <v>9.7052858874999401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A35" t="str">
            <v>Used</v>
          </cell>
          <cell r="B35" t="str">
            <v>USDm</v>
          </cell>
          <cell r="D35">
            <v>0</v>
          </cell>
          <cell r="E35">
            <v>-15.507000000000005</v>
          </cell>
          <cell r="F35">
            <v>0</v>
          </cell>
          <cell r="G35">
            <v>0</v>
          </cell>
          <cell r="H35">
            <v>-9.7052858874999401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Closing tax losses</v>
          </cell>
          <cell r="B36" t="str">
            <v>USDm</v>
          </cell>
          <cell r="D36">
            <v>15.507000000000005</v>
          </cell>
          <cell r="E36">
            <v>0</v>
          </cell>
          <cell r="F36">
            <v>0</v>
          </cell>
          <cell r="G36">
            <v>9.7052858874999401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 t="str">
            <v>Cash cover</v>
          </cell>
          <cell r="G37">
            <v>-1.9867227003785684</v>
          </cell>
          <cell r="H37">
            <v>-0.83957481703170256</v>
          </cell>
          <cell r="I37">
            <v>1.5030853661088042</v>
          </cell>
          <cell r="J37">
            <v>3.4935250546826668</v>
          </cell>
          <cell r="K37">
            <v>5.7277781345011674</v>
          </cell>
          <cell r="L37">
            <v>12.930604846641362</v>
          </cell>
          <cell r="M37" t="str">
            <v>-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Covenant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A39" t="str">
            <v>Note: Assumed no tax losses carried forward from date of acquisition</v>
          </cell>
          <cell r="G39" t="str">
            <v>N/A</v>
          </cell>
          <cell r="H39" t="str">
            <v>N/A</v>
          </cell>
          <cell r="I39" t="str">
            <v>NO</v>
          </cell>
          <cell r="J39" t="str">
            <v>NO</v>
          </cell>
          <cell r="K39" t="str">
            <v>NO</v>
          </cell>
          <cell r="L39" t="str">
            <v>NO</v>
          </cell>
          <cell r="M39" t="str">
            <v>NO</v>
          </cell>
          <cell r="N39" t="str">
            <v>NO</v>
          </cell>
          <cell r="O39" t="str">
            <v>NO</v>
          </cell>
          <cell r="P39" t="str">
            <v>NO</v>
          </cell>
          <cell r="Q39" t="str">
            <v>NO</v>
          </cell>
          <cell r="R39" t="str">
            <v>NO</v>
          </cell>
        </row>
        <row r="42">
          <cell r="A42" t="str">
            <v>EXIT ASSUMPTIONS</v>
          </cell>
          <cell r="E42" t="str">
            <v>MULTIPLES COMPARISON</v>
          </cell>
        </row>
        <row r="44">
          <cell r="J44" t="str">
            <v>Offer</v>
          </cell>
          <cell r="K44" t="str">
            <v xml:space="preserve">Exit </v>
          </cell>
          <cell r="L44" t="str">
            <v>Uplift</v>
          </cell>
        </row>
        <row r="46">
          <cell r="A46" t="str">
            <v>Years to exit</v>
          </cell>
          <cell r="B46" t="str">
            <v>(No.)</v>
          </cell>
          <cell r="C46">
            <v>3</v>
          </cell>
          <cell r="E46" t="str">
            <v>Sales</v>
          </cell>
          <cell r="I46" t="str">
            <v>USDm</v>
          </cell>
          <cell r="J46">
            <v>444.6</v>
          </cell>
          <cell r="K46">
            <v>732.4</v>
          </cell>
        </row>
        <row r="47">
          <cell r="A47" t="str">
            <v>Exit enterprise value based on EBTDA multiple</v>
          </cell>
          <cell r="B47" t="str">
            <v>USDm</v>
          </cell>
          <cell r="C47">
            <v>3005.5</v>
          </cell>
          <cell r="E47" t="str">
            <v>EV / Sales</v>
          </cell>
          <cell r="I47" t="str">
            <v>(x)</v>
          </cell>
          <cell r="J47">
            <v>2.9883603238866394</v>
          </cell>
          <cell r="K47">
            <v>4.1036318951392685</v>
          </cell>
          <cell r="L47">
            <v>0.37320518624812782</v>
          </cell>
        </row>
        <row r="48">
          <cell r="A48" t="str">
            <v>Less closing debt before vendor loan notes</v>
          </cell>
          <cell r="B48" t="str">
            <v>USDm</v>
          </cell>
          <cell r="C48">
            <v>-1410.2164447030557</v>
          </cell>
          <cell r="E48" t="str">
            <v>EBITDA</v>
          </cell>
          <cell r="I48" t="str">
            <v>USDm</v>
          </cell>
          <cell r="J48">
            <v>264.3</v>
          </cell>
          <cell r="K48">
            <v>448.4</v>
          </cell>
        </row>
        <row r="49">
          <cell r="A49" t="str">
            <v>Less closing vendor loan notes</v>
          </cell>
          <cell r="B49" t="str">
            <v>USDm</v>
          </cell>
          <cell r="C49">
            <v>0</v>
          </cell>
          <cell r="E49" t="str">
            <v>EV / EBITDA (100%)</v>
          </cell>
          <cell r="I49" t="str">
            <v>(x)</v>
          </cell>
          <cell r="J49">
            <v>6.7026106696935299</v>
          </cell>
          <cell r="K49">
            <v>6.7026106696935299</v>
          </cell>
          <cell r="L49">
            <v>0</v>
          </cell>
        </row>
        <row r="50">
          <cell r="A50" t="str">
            <v>Warrants at 5.0%</v>
          </cell>
          <cell r="B50" t="str">
            <v>USDm</v>
          </cell>
          <cell r="C50">
            <v>0</v>
          </cell>
        </row>
        <row r="51">
          <cell r="A51" t="str">
            <v>Value of ordinary share capital</v>
          </cell>
          <cell r="B51" t="str">
            <v>USDm</v>
          </cell>
          <cell r="C51">
            <v>1595.2835552969443</v>
          </cell>
        </row>
        <row r="53">
          <cell r="A53" t="str">
            <v>ORDINARY SHARES</v>
          </cell>
        </row>
      </sheetData>
      <sheetData sheetId="5" refreshError="1">
        <row r="1">
          <cell r="A1" t="str">
            <v>Project Intelligence</v>
          </cell>
          <cell r="R1" t="str">
            <v>BUY-OUT FORECASTS</v>
          </cell>
        </row>
        <row r="5">
          <cell r="A5" t="str">
            <v>GROUP OPENING NET DEBT</v>
          </cell>
        </row>
        <row r="7">
          <cell r="D7">
            <v>36525</v>
          </cell>
          <cell r="E7">
            <v>36890</v>
          </cell>
          <cell r="F7">
            <v>37256</v>
          </cell>
          <cell r="G7">
            <v>37621</v>
          </cell>
          <cell r="H7">
            <v>37986</v>
          </cell>
          <cell r="I7">
            <v>38351</v>
          </cell>
          <cell r="J7">
            <v>38716</v>
          </cell>
          <cell r="K7">
            <v>39081</v>
          </cell>
          <cell r="L7">
            <v>39446</v>
          </cell>
          <cell r="M7">
            <v>39811</v>
          </cell>
          <cell r="N7">
            <v>40176</v>
          </cell>
          <cell r="O7">
            <v>40541</v>
          </cell>
          <cell r="P7">
            <v>40906</v>
          </cell>
          <cell r="Q7">
            <v>41271</v>
          </cell>
          <cell r="R7">
            <v>41636</v>
          </cell>
        </row>
        <row r="8">
          <cell r="A8" t="str">
            <v>Year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2</v>
          </cell>
          <cell r="I8">
            <v>3</v>
          </cell>
          <cell r="J8">
            <v>4</v>
          </cell>
          <cell r="K8">
            <v>5</v>
          </cell>
          <cell r="L8">
            <v>6</v>
          </cell>
          <cell r="M8">
            <v>7</v>
          </cell>
          <cell r="N8">
            <v>8</v>
          </cell>
          <cell r="O8">
            <v>9</v>
          </cell>
          <cell r="P8">
            <v>10</v>
          </cell>
          <cell r="Q8">
            <v>11</v>
          </cell>
          <cell r="R8">
            <v>12</v>
          </cell>
        </row>
        <row r="10">
          <cell r="A10" t="str">
            <v>Existing facility</v>
          </cell>
          <cell r="B10" t="str">
            <v>USDm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317.65677099999999</v>
          </cell>
          <cell r="I10">
            <v>661.18669799999998</v>
          </cell>
          <cell r="J10">
            <v>666.00043600000004</v>
          </cell>
          <cell r="K10">
            <v>666.00043600000004</v>
          </cell>
          <cell r="L10">
            <v>666.00043600000004</v>
          </cell>
          <cell r="M10">
            <v>666.00043600000004</v>
          </cell>
          <cell r="N10">
            <v>666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Senior term loan A</v>
          </cell>
          <cell r="B11" t="str">
            <v>USDm</v>
          </cell>
          <cell r="D11">
            <v>0</v>
          </cell>
          <cell r="E11">
            <v>0</v>
          </cell>
          <cell r="F11">
            <v>0</v>
          </cell>
          <cell r="G11">
            <v>390.61574999999999</v>
          </cell>
          <cell r="H11">
            <v>390.61574999999999</v>
          </cell>
          <cell r="I11">
            <v>347.64801799999998</v>
          </cell>
          <cell r="J11">
            <v>296.86797100000001</v>
          </cell>
          <cell r="K11">
            <v>174.10036500000001</v>
          </cell>
          <cell r="L11">
            <v>31.836262000000001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Senior term loan B</v>
          </cell>
          <cell r="B12" t="str">
            <v>USDm</v>
          </cell>
          <cell r="D12">
            <v>0</v>
          </cell>
          <cell r="E12">
            <v>0</v>
          </cell>
          <cell r="F12">
            <v>0</v>
          </cell>
          <cell r="G12">
            <v>130.20525000000001</v>
          </cell>
          <cell r="H12">
            <v>130.20525000000001</v>
          </cell>
          <cell r="I12">
            <v>130.20525000000001</v>
          </cell>
          <cell r="J12">
            <v>130.20525000000001</v>
          </cell>
          <cell r="K12">
            <v>94.363341000000005</v>
          </cell>
          <cell r="L12">
            <v>26.918695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Senior term loan C</v>
          </cell>
          <cell r="B13" t="str">
            <v>USDm</v>
          </cell>
          <cell r="D13">
            <v>0</v>
          </cell>
          <cell r="E13">
            <v>0</v>
          </cell>
          <cell r="F13">
            <v>0</v>
          </cell>
          <cell r="G13">
            <v>130.20525000000001</v>
          </cell>
          <cell r="H13">
            <v>130.20525000000001</v>
          </cell>
          <cell r="I13">
            <v>130.20525000000001</v>
          </cell>
          <cell r="J13">
            <v>130.20525000000001</v>
          </cell>
          <cell r="K13">
            <v>94.363341000000005</v>
          </cell>
          <cell r="L13">
            <v>26.918695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High yield bond</v>
          </cell>
          <cell r="B14" t="str">
            <v>USDm</v>
          </cell>
          <cell r="D14">
            <v>0</v>
          </cell>
          <cell r="E14">
            <v>0</v>
          </cell>
          <cell r="F14">
            <v>0</v>
          </cell>
          <cell r="G14">
            <v>279.01125000000002</v>
          </cell>
          <cell r="H14">
            <v>253.900238</v>
          </cell>
          <cell r="I14">
            <v>223.209001</v>
          </cell>
          <cell r="J14">
            <v>186.93753899999999</v>
          </cell>
          <cell r="K14">
            <v>146.480908</v>
          </cell>
          <cell r="L14">
            <v>101.839108</v>
          </cell>
          <cell r="M14">
            <v>54.407195999999999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Mezzanine</v>
          </cell>
          <cell r="B15" t="str">
            <v>USDm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(Cash balance) / revolving credit / overdraft</v>
          </cell>
          <cell r="B16" t="str">
            <v>USDm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-137.81214109250507</v>
          </cell>
          <cell r="L16">
            <v>-352.46701588202563</v>
          </cell>
          <cell r="M16">
            <v>-845.33522794125463</v>
          </cell>
          <cell r="N16">
            <v>-1506.8151614727478</v>
          </cell>
          <cell r="O16">
            <v>-1620.6826707063728</v>
          </cell>
          <cell r="P16">
            <v>-2468.4431623132305</v>
          </cell>
          <cell r="Q16">
            <v>-3385.9050856581957</v>
          </cell>
          <cell r="R16">
            <v>-4377.5265090208177</v>
          </cell>
        </row>
        <row r="17">
          <cell r="A17" t="str">
            <v>Opening net debt / (cash) before loan notes</v>
          </cell>
          <cell r="B17" t="str">
            <v>USDm</v>
          </cell>
          <cell r="D17">
            <v>0</v>
          </cell>
          <cell r="E17">
            <v>0</v>
          </cell>
          <cell r="F17">
            <v>0</v>
          </cell>
          <cell r="G17">
            <v>930.03750000000002</v>
          </cell>
          <cell r="H17">
            <v>1222.583259</v>
          </cell>
          <cell r="I17">
            <v>1492.454217</v>
          </cell>
          <cell r="J17">
            <v>1410.2164460000001</v>
          </cell>
          <cell r="K17">
            <v>1037.496249907495</v>
          </cell>
          <cell r="L17">
            <v>501.04618011797436</v>
          </cell>
          <cell r="M17">
            <v>-124.92759594125459</v>
          </cell>
          <cell r="N17">
            <v>-840.81516147274783</v>
          </cell>
          <cell r="O17">
            <v>-1620.6826707063728</v>
          </cell>
          <cell r="P17">
            <v>-2468.4431623132305</v>
          </cell>
          <cell r="Q17">
            <v>-3385.9050856581957</v>
          </cell>
          <cell r="R17">
            <v>-4377.5265090208177</v>
          </cell>
        </row>
        <row r="18">
          <cell r="A18" t="str">
            <v>Interest - pre-acquisition debt</v>
          </cell>
          <cell r="B18" t="str">
            <v>USDm</v>
          </cell>
          <cell r="D18">
            <v>0</v>
          </cell>
          <cell r="E18">
            <v>-9.8520000000000003</v>
          </cell>
          <cell r="F18">
            <v>-20.8</v>
          </cell>
        </row>
        <row r="19">
          <cell r="A19" t="str">
            <v>GROUP CLOSING NET DEBT</v>
          </cell>
          <cell r="B19" t="str">
            <v>USDm</v>
          </cell>
          <cell r="D19">
            <v>0</v>
          </cell>
          <cell r="E19">
            <v>-9.8520000000000003</v>
          </cell>
          <cell r="F19">
            <v>-20.8</v>
          </cell>
          <cell r="G19">
            <v>-81.245285887500003</v>
          </cell>
          <cell r="H19">
            <v>-105.98390396979113</v>
          </cell>
          <cell r="I19">
            <v>-109.12526970239244</v>
          </cell>
          <cell r="J19">
            <v>-95.462856922898666</v>
          </cell>
          <cell r="K19">
            <v>-60.078944364624263</v>
          </cell>
          <cell r="L19">
            <v>-22.916899112418001</v>
          </cell>
          <cell r="M19">
            <v>15.300708660600066</v>
          </cell>
          <cell r="N19">
            <v>58.040945804478014</v>
          </cell>
          <cell r="O19">
            <v>102.22814582549009</v>
          </cell>
          <cell r="P19">
            <v>146.35870619928565</v>
          </cell>
          <cell r="Q19">
            <v>194.08578986697535</v>
          </cell>
          <cell r="R19">
            <v>245.63873936438068</v>
          </cell>
        </row>
        <row r="21">
          <cell r="A21" t="str">
            <v>GROUP TAX CALCULATION FORECASTS</v>
          </cell>
          <cell r="D21">
            <v>36525</v>
          </cell>
          <cell r="E21">
            <v>36890</v>
          </cell>
          <cell r="F21">
            <v>37256</v>
          </cell>
          <cell r="G21">
            <v>37621</v>
          </cell>
          <cell r="H21">
            <v>37986</v>
          </cell>
          <cell r="I21">
            <v>38351</v>
          </cell>
          <cell r="J21">
            <v>38716</v>
          </cell>
          <cell r="K21">
            <v>39081</v>
          </cell>
          <cell r="L21">
            <v>39446</v>
          </cell>
          <cell r="M21">
            <v>39811</v>
          </cell>
          <cell r="N21">
            <v>40176</v>
          </cell>
          <cell r="O21">
            <v>40541</v>
          </cell>
          <cell r="P21">
            <v>40906</v>
          </cell>
          <cell r="Q21">
            <v>41271</v>
          </cell>
          <cell r="R21">
            <v>41636</v>
          </cell>
        </row>
        <row r="22">
          <cell r="A22" t="str">
            <v>Year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2</v>
          </cell>
          <cell r="I22">
            <v>3</v>
          </cell>
          <cell r="J22">
            <v>4</v>
          </cell>
          <cell r="K22">
            <v>5</v>
          </cell>
          <cell r="L22">
            <v>6</v>
          </cell>
          <cell r="M22">
            <v>7</v>
          </cell>
          <cell r="N22">
            <v>8</v>
          </cell>
          <cell r="O22">
            <v>9</v>
          </cell>
          <cell r="P22">
            <v>10</v>
          </cell>
          <cell r="Q22">
            <v>11</v>
          </cell>
          <cell r="R22">
            <v>12</v>
          </cell>
        </row>
        <row r="23">
          <cell r="D23">
            <v>36525</v>
          </cell>
          <cell r="E23">
            <v>36890</v>
          </cell>
          <cell r="F23">
            <v>37256</v>
          </cell>
          <cell r="G23">
            <v>37621</v>
          </cell>
          <cell r="H23">
            <v>37986</v>
          </cell>
          <cell r="I23">
            <v>38351</v>
          </cell>
          <cell r="J23">
            <v>38716</v>
          </cell>
          <cell r="K23">
            <v>39081</v>
          </cell>
          <cell r="L23">
            <v>39446</v>
          </cell>
          <cell r="M23">
            <v>39811</v>
          </cell>
          <cell r="N23">
            <v>40176</v>
          </cell>
          <cell r="O23">
            <v>40541</v>
          </cell>
          <cell r="P23">
            <v>40906</v>
          </cell>
          <cell r="Q23">
            <v>41271</v>
          </cell>
          <cell r="R23">
            <v>41636</v>
          </cell>
        </row>
        <row r="24">
          <cell r="A24" t="str">
            <v>Existing facility</v>
          </cell>
          <cell r="B24" t="str">
            <v>USDm</v>
          </cell>
          <cell r="D24">
            <v>0</v>
          </cell>
          <cell r="E24">
            <v>0</v>
          </cell>
          <cell r="F24">
            <v>0</v>
          </cell>
          <cell r="G24">
            <v>317.65677072218278</v>
          </cell>
          <cell r="H24">
            <v>661.18669817904549</v>
          </cell>
          <cell r="I24">
            <v>666.0004357030557</v>
          </cell>
          <cell r="J24">
            <v>666.00043600000004</v>
          </cell>
          <cell r="K24">
            <v>666.00043600000004</v>
          </cell>
          <cell r="L24">
            <v>666.00043600000004</v>
          </cell>
          <cell r="M24">
            <v>666.00043600000004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Senior term loan A</v>
          </cell>
          <cell r="B25" t="str">
            <v>USDm</v>
          </cell>
          <cell r="D25">
            <v>0</v>
          </cell>
          <cell r="E25">
            <v>0</v>
          </cell>
          <cell r="F25">
            <v>390.61574999999999</v>
          </cell>
          <cell r="G25">
            <v>390.61574999999999</v>
          </cell>
          <cell r="H25">
            <v>347.64801749999998</v>
          </cell>
          <cell r="I25">
            <v>296.86797049999996</v>
          </cell>
          <cell r="J25">
            <v>174.10036452796709</v>
          </cell>
          <cell r="K25">
            <v>31.836261943168111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Senior term loan B</v>
          </cell>
          <cell r="B26" t="str">
            <v>USDm</v>
          </cell>
          <cell r="D26">
            <v>0</v>
          </cell>
          <cell r="E26">
            <v>0</v>
          </cell>
          <cell r="F26">
            <v>130.20524999999998</v>
          </cell>
          <cell r="G26">
            <v>130.20525000000001</v>
          </cell>
          <cell r="H26">
            <v>130.20525000000001</v>
          </cell>
          <cell r="I26">
            <v>130.20525000000001</v>
          </cell>
          <cell r="J26">
            <v>94.363340814763944</v>
          </cell>
          <cell r="K26">
            <v>26.918695133655675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937.08738809721854</v>
          </cell>
        </row>
        <row r="27">
          <cell r="A27" t="str">
            <v>Senior term loan C</v>
          </cell>
          <cell r="B27" t="str">
            <v>USDm</v>
          </cell>
          <cell r="D27">
            <v>0</v>
          </cell>
          <cell r="E27">
            <v>0</v>
          </cell>
          <cell r="F27">
            <v>130.20524999999998</v>
          </cell>
          <cell r="G27">
            <v>130.20525000000001</v>
          </cell>
          <cell r="H27">
            <v>130.20525000000001</v>
          </cell>
          <cell r="I27">
            <v>130.20525000000001</v>
          </cell>
          <cell r="J27">
            <v>94.363340814763944</v>
          </cell>
          <cell r="K27">
            <v>26.918695133655675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-159.31999999999988</v>
          </cell>
        </row>
        <row r="28">
          <cell r="A28" t="str">
            <v>High yield bond</v>
          </cell>
          <cell r="B28" t="str">
            <v>USDm</v>
          </cell>
          <cell r="D28">
            <v>0</v>
          </cell>
          <cell r="E28">
            <v>0</v>
          </cell>
          <cell r="F28">
            <v>279.01125000000002</v>
          </cell>
          <cell r="G28">
            <v>253.9002375</v>
          </cell>
          <cell r="H28">
            <v>223.2090005</v>
          </cell>
          <cell r="I28">
            <v>186.93753849999999</v>
          </cell>
          <cell r="J28">
            <v>146.48090774999997</v>
          </cell>
          <cell r="K28">
            <v>101.839108</v>
          </cell>
          <cell r="L28">
            <v>54.407195499999986</v>
          </cell>
          <cell r="M28">
            <v>2.2500000085301508E-6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A29" t="str">
            <v>Mezzanine</v>
          </cell>
          <cell r="B29" t="str">
            <v>USDm</v>
          </cell>
          <cell r="D29">
            <v>0</v>
          </cell>
          <cell r="E29">
            <v>77.549999999999969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777.7673880972186</v>
          </cell>
        </row>
        <row r="30">
          <cell r="A30" t="str">
            <v>(Cash balance) / revolving credit / overdraft</v>
          </cell>
          <cell r="B30" t="str">
            <v>USDm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-137.81214109250507</v>
          </cell>
          <cell r="K30">
            <v>-352.46701588202563</v>
          </cell>
          <cell r="L30">
            <v>-845.33522794125463</v>
          </cell>
          <cell r="M30">
            <v>-1506.8151614727478</v>
          </cell>
          <cell r="N30">
            <v>-1620.6826707063728</v>
          </cell>
          <cell r="O30">
            <v>-2468.4431623132305</v>
          </cell>
          <cell r="P30">
            <v>-3385.9050856581957</v>
          </cell>
          <cell r="Q30">
            <v>-4377.5265090208177</v>
          </cell>
          <cell r="R30">
            <v>-5448.0230655544101</v>
          </cell>
          <cell r="S30">
            <v>0.3</v>
          </cell>
        </row>
        <row r="31">
          <cell r="A31" t="str">
            <v>Closing net debt / (cash) before loan notes</v>
          </cell>
          <cell r="B31" t="str">
            <v>USDm</v>
          </cell>
          <cell r="D31">
            <v>0</v>
          </cell>
          <cell r="E31">
            <v>0</v>
          </cell>
          <cell r="F31">
            <v>930.03749999999991</v>
          </cell>
          <cell r="G31">
            <v>1222.5832582221828</v>
          </cell>
          <cell r="H31">
            <v>1492.4542161790455</v>
          </cell>
          <cell r="I31">
            <v>1410.2164447030557</v>
          </cell>
          <cell r="J31">
            <v>1037.4962488149897</v>
          </cell>
          <cell r="K31">
            <v>501.04618032845383</v>
          </cell>
          <cell r="L31">
            <v>-124.92759644125465</v>
          </cell>
          <cell r="M31">
            <v>-840.81472322274783</v>
          </cell>
          <cell r="N31">
            <v>-1620.6826707063728</v>
          </cell>
          <cell r="O31">
            <v>-2468.4431623132305</v>
          </cell>
          <cell r="P31">
            <v>-3385.9050856581957</v>
          </cell>
          <cell r="Q31">
            <v>-4377.5265090208177</v>
          </cell>
          <cell r="R31">
            <v>-5448.0230655544101</v>
          </cell>
          <cell r="S31">
            <v>-233.33021642916557</v>
          </cell>
        </row>
        <row r="32">
          <cell r="B32" t="str">
            <v>USDm</v>
          </cell>
        </row>
        <row r="33">
          <cell r="A33" t="str">
            <v>Opening tax losses</v>
          </cell>
          <cell r="B33" t="str">
            <v>USDm</v>
          </cell>
          <cell r="D33">
            <v>0</v>
          </cell>
          <cell r="E33">
            <v>15.507000000000005</v>
          </cell>
          <cell r="F33">
            <v>0</v>
          </cell>
          <cell r="G33">
            <v>0</v>
          </cell>
          <cell r="H33">
            <v>9.7052858874999401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A34" t="str">
            <v>Increase</v>
          </cell>
          <cell r="B34" t="str">
            <v>USDm</v>
          </cell>
          <cell r="D34">
            <v>15.507000000000005</v>
          </cell>
          <cell r="E34">
            <v>0</v>
          </cell>
          <cell r="F34">
            <v>0</v>
          </cell>
          <cell r="G34">
            <v>9.7052858874999401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A35" t="str">
            <v>Used</v>
          </cell>
          <cell r="B35" t="str">
            <v>USDm</v>
          </cell>
          <cell r="D35">
            <v>0</v>
          </cell>
          <cell r="E35">
            <v>-15.507000000000005</v>
          </cell>
          <cell r="F35">
            <v>0</v>
          </cell>
          <cell r="G35">
            <v>0</v>
          </cell>
          <cell r="H35">
            <v>-9.7052858874999401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Closing tax losses</v>
          </cell>
          <cell r="B36" t="str">
            <v>USDm</v>
          </cell>
          <cell r="D36">
            <v>15.507000000000005</v>
          </cell>
          <cell r="E36">
            <v>0</v>
          </cell>
          <cell r="F36">
            <v>0</v>
          </cell>
          <cell r="G36">
            <v>9.7052858874999401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9">
          <cell r="A39" t="str">
            <v>Note: Assumed no tax losses carried forward from date of acquisition</v>
          </cell>
        </row>
      </sheetData>
      <sheetData sheetId="6" refreshError="1">
        <row r="1">
          <cell r="A1" t="str">
            <v>Project Intelligence</v>
          </cell>
          <cell r="R1" t="str">
            <v>BUY-OUT DEBT SERVICING SCHEDULES</v>
          </cell>
        </row>
        <row r="5">
          <cell r="A5" t="str">
            <v>EXISTING REVOLVING CREDIT FACILITY - CUSTOM</v>
          </cell>
        </row>
        <row r="7">
          <cell r="D7">
            <v>36525</v>
          </cell>
          <cell r="E7">
            <v>36890</v>
          </cell>
          <cell r="F7">
            <v>37256</v>
          </cell>
          <cell r="G7">
            <v>37621</v>
          </cell>
          <cell r="H7">
            <v>37986</v>
          </cell>
          <cell r="I7">
            <v>38351</v>
          </cell>
          <cell r="J7">
            <v>38716</v>
          </cell>
          <cell r="K7">
            <v>39081</v>
          </cell>
          <cell r="L7">
            <v>39446</v>
          </cell>
          <cell r="M7">
            <v>39811</v>
          </cell>
          <cell r="N7">
            <v>40176</v>
          </cell>
          <cell r="O7">
            <v>40541</v>
          </cell>
          <cell r="P7">
            <v>40906</v>
          </cell>
          <cell r="Q7">
            <v>41271</v>
          </cell>
          <cell r="R7">
            <v>41636</v>
          </cell>
        </row>
        <row r="8">
          <cell r="A8" t="str">
            <v>Year</v>
          </cell>
          <cell r="D8">
            <v>0</v>
          </cell>
          <cell r="E8">
            <v>0</v>
          </cell>
          <cell r="F8">
            <v>0</v>
          </cell>
          <cell r="G8">
            <v>1</v>
          </cell>
          <cell r="H8">
            <v>2</v>
          </cell>
          <cell r="I8">
            <v>3</v>
          </cell>
          <cell r="J8">
            <v>4</v>
          </cell>
          <cell r="K8">
            <v>5</v>
          </cell>
          <cell r="L8">
            <v>6</v>
          </cell>
          <cell r="M8">
            <v>7</v>
          </cell>
          <cell r="N8">
            <v>8</v>
          </cell>
          <cell r="O8">
            <v>9</v>
          </cell>
          <cell r="P8">
            <v>10</v>
          </cell>
          <cell r="Q8">
            <v>11</v>
          </cell>
          <cell r="R8">
            <v>12</v>
          </cell>
        </row>
        <row r="10">
          <cell r="A10" t="str">
            <v>Opening balance</v>
          </cell>
          <cell r="B10" t="str">
            <v>USDm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317.65677099999999</v>
          </cell>
          <cell r="I10">
            <v>661.18669799999998</v>
          </cell>
          <cell r="J10">
            <v>666.00043600000004</v>
          </cell>
          <cell r="K10">
            <v>666.00043600000004</v>
          </cell>
          <cell r="L10">
            <v>666.00043600000004</v>
          </cell>
          <cell r="M10">
            <v>666.00043600000004</v>
          </cell>
          <cell r="N10">
            <v>666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Additional drawdown</v>
          </cell>
          <cell r="B11" t="str">
            <v>USDm</v>
          </cell>
          <cell r="D11">
            <v>0</v>
          </cell>
          <cell r="E11">
            <v>0</v>
          </cell>
          <cell r="F11">
            <v>0</v>
          </cell>
          <cell r="G11">
            <v>317.65677072218278</v>
          </cell>
          <cell r="H11">
            <v>343.5299271790455</v>
          </cell>
          <cell r="I11">
            <v>4.8137377030557218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Capitalised interest</v>
          </cell>
          <cell r="B12" t="str">
            <v>USDm</v>
          </cell>
          <cell r="D12">
            <v>0</v>
          </cell>
          <cell r="E12">
            <v>0</v>
          </cell>
          <cell r="F12">
            <v>0</v>
          </cell>
          <cell r="G12">
            <v>130.20525000000001</v>
          </cell>
          <cell r="H12">
            <v>130.20525000000001</v>
          </cell>
          <cell r="I12">
            <v>130.20525000000001</v>
          </cell>
          <cell r="J12">
            <v>130.20525000000001</v>
          </cell>
          <cell r="K12">
            <v>94.363341000000005</v>
          </cell>
          <cell r="L12">
            <v>26.918695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Amortisation - Bullet</v>
          </cell>
          <cell r="B13" t="str">
            <v>USDm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-666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Amortisation - Straight</v>
          </cell>
          <cell r="B14" t="str">
            <v>USDm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Amortisation - Roll-up</v>
          </cell>
          <cell r="B15" t="str">
            <v>USDm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Amortisation - Custom</v>
          </cell>
          <cell r="B16" t="str">
            <v>USDm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Cash sweep</v>
          </cell>
          <cell r="B17" t="str">
            <v>USDm</v>
          </cell>
          <cell r="D17">
            <v>0</v>
          </cell>
          <cell r="E17">
            <v>0</v>
          </cell>
          <cell r="F17">
            <v>0</v>
          </cell>
          <cell r="G17">
            <v>930.03750000000002</v>
          </cell>
          <cell r="H17">
            <v>1222.583259</v>
          </cell>
          <cell r="I17">
            <v>1492.454217</v>
          </cell>
          <cell r="J17">
            <v>1410.2164460000001</v>
          </cell>
          <cell r="K17">
            <v>1037.496249907495</v>
          </cell>
          <cell r="L17">
            <v>501.04618011797436</v>
          </cell>
          <cell r="M17">
            <v>-124.92759594125459</v>
          </cell>
          <cell r="N17">
            <v>-840.81516147274783</v>
          </cell>
          <cell r="O17">
            <v>-1620.6826707063728</v>
          </cell>
          <cell r="P17">
            <v>-2468.4431623132305</v>
          </cell>
          <cell r="Q17">
            <v>-3385.9050856581957</v>
          </cell>
          <cell r="R17">
            <v>-4377.5265090208177</v>
          </cell>
        </row>
        <row r="18">
          <cell r="A18" t="str">
            <v>Closing balance</v>
          </cell>
          <cell r="B18" t="str">
            <v>USDm</v>
          </cell>
          <cell r="D18">
            <v>0</v>
          </cell>
          <cell r="E18">
            <v>0</v>
          </cell>
          <cell r="F18">
            <v>0</v>
          </cell>
          <cell r="G18">
            <v>317.65677072218278</v>
          </cell>
          <cell r="H18">
            <v>661.18669817904549</v>
          </cell>
          <cell r="I18">
            <v>666.0004357030557</v>
          </cell>
          <cell r="J18">
            <v>666.00043600000004</v>
          </cell>
          <cell r="K18">
            <v>666.00043600000004</v>
          </cell>
          <cell r="L18">
            <v>666.00043600000004</v>
          </cell>
          <cell r="M18">
            <v>666.00043600000004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Interest rate</v>
          </cell>
          <cell r="B19" t="str">
            <v>(%)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6.0499999999999998E-2</v>
          </cell>
          <cell r="I19">
            <v>6.0499999999999998E-2</v>
          </cell>
          <cell r="J19">
            <v>6.0499999999999998E-2</v>
          </cell>
          <cell r="K19">
            <v>6.0499999999999998E-2</v>
          </cell>
          <cell r="L19">
            <v>6.0499999999999998E-2</v>
          </cell>
          <cell r="M19">
            <v>6.0499999999999998E-2</v>
          </cell>
          <cell r="N19">
            <v>6.0499999999999998E-2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Interest charge - Profit &amp; loss</v>
          </cell>
          <cell r="B20" t="str">
            <v>USDm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-29.610014942666126</v>
          </cell>
          <cell r="I20">
            <v>-40.147410794517434</v>
          </cell>
          <cell r="J20">
            <v>-40.293026378</v>
          </cell>
          <cell r="K20">
            <v>-40.293026378</v>
          </cell>
          <cell r="L20">
            <v>-40.293026378</v>
          </cell>
          <cell r="M20">
            <v>-40.293026378</v>
          </cell>
          <cell r="N20">
            <v>-20.1465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Interest charge - Cashflow</v>
          </cell>
          <cell r="B21" t="str">
            <v>USDm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-29.610014942666126</v>
          </cell>
          <cell r="I21">
            <v>-40.147410794517434</v>
          </cell>
          <cell r="J21">
            <v>-40.293026378</v>
          </cell>
          <cell r="K21">
            <v>-40.293026378</v>
          </cell>
          <cell r="L21">
            <v>-40.293026378</v>
          </cell>
          <cell r="M21">
            <v>-40.293026378</v>
          </cell>
          <cell r="N21">
            <v>-20.1465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Scheduled repayment - Cashflow</v>
          </cell>
          <cell r="B22" t="str">
            <v>USDm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-666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Amortisation profile</v>
          </cell>
          <cell r="G23">
            <v>0.09</v>
          </cell>
          <cell r="H23">
            <v>0.11</v>
          </cell>
          <cell r="I23">
            <v>0.13</v>
          </cell>
          <cell r="J23">
            <v>0.14499999999999999</v>
          </cell>
          <cell r="K23">
            <v>0.16</v>
          </cell>
          <cell r="L23">
            <v>0.17</v>
          </cell>
          <cell r="M23">
            <v>0.19499999999999995</v>
          </cell>
        </row>
        <row r="24">
          <cell r="A24" t="str">
            <v>Existing facility</v>
          </cell>
          <cell r="B24" t="str">
            <v>USDm</v>
          </cell>
          <cell r="D24">
            <v>0</v>
          </cell>
          <cell r="E24">
            <v>0</v>
          </cell>
          <cell r="F24">
            <v>0</v>
          </cell>
          <cell r="G24">
            <v>317.65677072218278</v>
          </cell>
          <cell r="H24">
            <v>661.18669817904549</v>
          </cell>
          <cell r="I24">
            <v>666.0004357030557</v>
          </cell>
          <cell r="J24">
            <v>666.00043600000004</v>
          </cell>
          <cell r="K24">
            <v>666.00043600000004</v>
          </cell>
          <cell r="L24">
            <v>666.00043600000004</v>
          </cell>
          <cell r="M24">
            <v>666.00043600000004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Senior term loan A</v>
          </cell>
          <cell r="B25" t="str">
            <v>USDm</v>
          </cell>
          <cell r="D25">
            <v>0</v>
          </cell>
          <cell r="E25">
            <v>0</v>
          </cell>
          <cell r="F25">
            <v>390.61574999999999</v>
          </cell>
          <cell r="G25">
            <v>390.61574999999999</v>
          </cell>
          <cell r="H25">
            <v>347.64801749999998</v>
          </cell>
          <cell r="I25">
            <v>296.86797049999996</v>
          </cell>
          <cell r="J25">
            <v>174.10036452796709</v>
          </cell>
          <cell r="K25">
            <v>31.836261943168111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SENIOR TERM LOAN A - CUSTOM</v>
          </cell>
          <cell r="B26" t="str">
            <v>USDm</v>
          </cell>
          <cell r="D26">
            <v>0</v>
          </cell>
          <cell r="E26">
            <v>0</v>
          </cell>
          <cell r="F26">
            <v>130.20524999999998</v>
          </cell>
          <cell r="G26">
            <v>130.20525000000001</v>
          </cell>
          <cell r="H26">
            <v>130.20525000000001</v>
          </cell>
          <cell r="I26">
            <v>130.20525000000001</v>
          </cell>
          <cell r="J26">
            <v>94.363340814763944</v>
          </cell>
          <cell r="K26">
            <v>26.918695133655675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Senior term loan C</v>
          </cell>
          <cell r="B27" t="str">
            <v>USDm</v>
          </cell>
          <cell r="D27">
            <v>0</v>
          </cell>
          <cell r="E27">
            <v>0</v>
          </cell>
          <cell r="F27">
            <v>130.20524999999998</v>
          </cell>
          <cell r="G27">
            <v>130.20525000000001</v>
          </cell>
          <cell r="H27">
            <v>130.20525000000001</v>
          </cell>
          <cell r="I27">
            <v>130.20525000000001</v>
          </cell>
          <cell r="J27">
            <v>94.363340814763944</v>
          </cell>
          <cell r="K27">
            <v>26.918695133655675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High yield bond</v>
          </cell>
          <cell r="B28" t="str">
            <v>USDm</v>
          </cell>
          <cell r="D28">
            <v>36525</v>
          </cell>
          <cell r="E28">
            <v>36890</v>
          </cell>
          <cell r="F28">
            <v>37256</v>
          </cell>
          <cell r="G28">
            <v>37621</v>
          </cell>
          <cell r="H28">
            <v>37986</v>
          </cell>
          <cell r="I28">
            <v>38351</v>
          </cell>
          <cell r="J28">
            <v>38716</v>
          </cell>
          <cell r="K28">
            <v>39081</v>
          </cell>
          <cell r="L28">
            <v>39446</v>
          </cell>
          <cell r="M28">
            <v>39811</v>
          </cell>
          <cell r="N28">
            <v>40176</v>
          </cell>
          <cell r="O28">
            <v>40541</v>
          </cell>
          <cell r="P28">
            <v>40906</v>
          </cell>
          <cell r="Q28">
            <v>41271</v>
          </cell>
          <cell r="R28">
            <v>41636</v>
          </cell>
        </row>
        <row r="29">
          <cell r="A29" t="str">
            <v>Year</v>
          </cell>
          <cell r="B29" t="str">
            <v>USDm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2</v>
          </cell>
          <cell r="I29">
            <v>3</v>
          </cell>
          <cell r="J29">
            <v>4</v>
          </cell>
          <cell r="K29">
            <v>5</v>
          </cell>
          <cell r="L29">
            <v>6</v>
          </cell>
          <cell r="M29">
            <v>7</v>
          </cell>
          <cell r="N29">
            <v>8</v>
          </cell>
          <cell r="O29">
            <v>9</v>
          </cell>
          <cell r="P29">
            <v>10</v>
          </cell>
          <cell r="Q29">
            <v>11</v>
          </cell>
          <cell r="R29">
            <v>12</v>
          </cell>
        </row>
        <row r="30">
          <cell r="A30" t="str">
            <v>(Cash balance) / revolving credit / overdraft</v>
          </cell>
          <cell r="B30" t="str">
            <v>USDm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-137.81214109250507</v>
          </cell>
          <cell r="K30">
            <v>-352.46701588202563</v>
          </cell>
          <cell r="L30">
            <v>-845.33522794125463</v>
          </cell>
          <cell r="M30">
            <v>-1506.8151614727478</v>
          </cell>
          <cell r="N30">
            <v>-1620.6826707063728</v>
          </cell>
          <cell r="O30">
            <v>-2468.4431623132305</v>
          </cell>
          <cell r="P30">
            <v>-3385.9050856581957</v>
          </cell>
          <cell r="Q30">
            <v>-4377.5265090208177</v>
          </cell>
          <cell r="R30">
            <v>-5448.0230655544101</v>
          </cell>
        </row>
        <row r="31">
          <cell r="A31" t="str">
            <v>Opening balance</v>
          </cell>
          <cell r="B31" t="str">
            <v>USDm</v>
          </cell>
          <cell r="D31">
            <v>0</v>
          </cell>
          <cell r="E31">
            <v>0</v>
          </cell>
          <cell r="F31">
            <v>0</v>
          </cell>
          <cell r="G31">
            <v>390.61574999999999</v>
          </cell>
          <cell r="H31">
            <v>390.61574999999999</v>
          </cell>
          <cell r="I31">
            <v>347.64801799999998</v>
          </cell>
          <cell r="J31">
            <v>296.86797100000001</v>
          </cell>
          <cell r="K31">
            <v>174.10036500000001</v>
          </cell>
          <cell r="L31">
            <v>31.836262000000001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>Capitalised interest</v>
          </cell>
          <cell r="B32" t="str">
            <v>USDm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Amortisation - Bullet</v>
          </cell>
          <cell r="B33" t="str">
            <v>USDm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Amortisation - Straight</v>
          </cell>
          <cell r="B34" t="str">
            <v>USDm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Amortisation - Roll-up</v>
          </cell>
          <cell r="B35" t="str">
            <v>USDm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Amortisation - Custom</v>
          </cell>
          <cell r="B36" t="str">
            <v>USDm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-42.967732499999997</v>
          </cell>
          <cell r="I36">
            <v>-50.780047500000002</v>
          </cell>
          <cell r="J36">
            <v>-56.639283749999997</v>
          </cell>
          <cell r="K36">
            <v>-62.498519999999999</v>
          </cell>
          <cell r="L36">
            <v>-31.836262000000001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Cash sweep</v>
          </cell>
          <cell r="B37" t="str">
            <v>USDm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-66.128322722032934</v>
          </cell>
          <cell r="K37">
            <v>-79.7655830568319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Closing balance</v>
          </cell>
          <cell r="B38" t="str">
            <v>USDm</v>
          </cell>
          <cell r="D38">
            <v>0</v>
          </cell>
          <cell r="E38">
            <v>0</v>
          </cell>
          <cell r="F38">
            <v>390.61574999999999</v>
          </cell>
          <cell r="G38">
            <v>390.61574999999999</v>
          </cell>
          <cell r="H38">
            <v>347.64801749999998</v>
          </cell>
          <cell r="I38">
            <v>296.86797049999996</v>
          </cell>
          <cell r="J38">
            <v>174.10036452796709</v>
          </cell>
          <cell r="K38">
            <v>31.836261943168111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Interest rate</v>
          </cell>
          <cell r="B39" t="str">
            <v>(%)</v>
          </cell>
          <cell r="D39">
            <v>0</v>
          </cell>
          <cell r="E39">
            <v>0</v>
          </cell>
          <cell r="F39">
            <v>0</v>
          </cell>
          <cell r="G39">
            <v>7.3499999999999996E-2</v>
          </cell>
          <cell r="H39">
            <v>7.3499999999999996E-2</v>
          </cell>
          <cell r="I39">
            <v>7.3499999999999996E-2</v>
          </cell>
          <cell r="J39">
            <v>7.3499999999999996E-2</v>
          </cell>
          <cell r="K39">
            <v>7.3499999999999996E-2</v>
          </cell>
          <cell r="L39">
            <v>7.3499999999999996E-2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A40" t="str">
            <v>Interest charge - Profit &amp; loss</v>
          </cell>
          <cell r="B40" t="str">
            <v>USDm</v>
          </cell>
          <cell r="D40">
            <v>0</v>
          </cell>
          <cell r="E40">
            <v>0</v>
          </cell>
          <cell r="F40">
            <v>0</v>
          </cell>
          <cell r="G40">
            <v>-28.710257624999997</v>
          </cell>
          <cell r="H40">
            <v>-27.131193455624999</v>
          </cell>
          <cell r="I40">
            <v>-23.685962577374998</v>
          </cell>
          <cell r="J40">
            <v>-17.308086330652792</v>
          </cell>
          <cell r="K40">
            <v>-7.5681710401614275</v>
          </cell>
          <cell r="L40">
            <v>-1.1699826284999999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Interest charge - Cashflow</v>
          </cell>
          <cell r="B41" t="str">
            <v>USDm</v>
          </cell>
          <cell r="D41">
            <v>0</v>
          </cell>
          <cell r="E41">
            <v>0</v>
          </cell>
          <cell r="F41">
            <v>0</v>
          </cell>
          <cell r="G41">
            <v>-28.710257624999997</v>
          </cell>
          <cell r="H41">
            <v>-27.131193455624999</v>
          </cell>
          <cell r="I41">
            <v>-23.685962577374998</v>
          </cell>
          <cell r="J41">
            <v>-17.308086330652792</v>
          </cell>
          <cell r="K41">
            <v>-7.5681710401614275</v>
          </cell>
          <cell r="L41">
            <v>-1.1699826284999999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Scheduled repayment - Cashflow</v>
          </cell>
          <cell r="B42" t="str">
            <v>USDm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-42.967732499999997</v>
          </cell>
          <cell r="I42">
            <v>-50.780047500000002</v>
          </cell>
          <cell r="J42">
            <v>-56.639283749999997</v>
          </cell>
          <cell r="K42">
            <v>-62.498519999999999</v>
          </cell>
          <cell r="L42">
            <v>-31.836262000000001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Amortisation profile</v>
          </cell>
          <cell r="G43">
            <v>0</v>
          </cell>
          <cell r="H43">
            <v>0.11</v>
          </cell>
          <cell r="I43">
            <v>0.13</v>
          </cell>
          <cell r="J43">
            <v>0.14499999999999999</v>
          </cell>
          <cell r="K43">
            <v>0.16</v>
          </cell>
          <cell r="L43">
            <v>0.17</v>
          </cell>
          <cell r="M43">
            <v>0.28499999999999992</v>
          </cell>
          <cell r="S43">
            <v>1</v>
          </cell>
        </row>
        <row r="45">
          <cell r="A45" t="str">
            <v>SENIOR TERM LOAN B - BULLET</v>
          </cell>
        </row>
        <row r="47">
          <cell r="D47">
            <v>36525</v>
          </cell>
          <cell r="E47">
            <v>36890</v>
          </cell>
          <cell r="F47">
            <v>37256</v>
          </cell>
          <cell r="G47">
            <v>37621</v>
          </cell>
          <cell r="H47">
            <v>37986</v>
          </cell>
          <cell r="I47">
            <v>38351</v>
          </cell>
          <cell r="J47">
            <v>38716</v>
          </cell>
          <cell r="K47">
            <v>39081</v>
          </cell>
          <cell r="L47">
            <v>39446</v>
          </cell>
          <cell r="M47">
            <v>39811</v>
          </cell>
          <cell r="N47">
            <v>40176</v>
          </cell>
          <cell r="O47">
            <v>40541</v>
          </cell>
          <cell r="P47">
            <v>40906</v>
          </cell>
          <cell r="Q47">
            <v>41271</v>
          </cell>
          <cell r="R47">
            <v>41636</v>
          </cell>
        </row>
        <row r="48">
          <cell r="A48" t="str">
            <v>Year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  <cell r="H48">
            <v>2</v>
          </cell>
          <cell r="I48">
            <v>3</v>
          </cell>
          <cell r="J48">
            <v>4</v>
          </cell>
          <cell r="K48">
            <v>5</v>
          </cell>
          <cell r="L48">
            <v>6</v>
          </cell>
          <cell r="M48">
            <v>7</v>
          </cell>
          <cell r="N48">
            <v>8</v>
          </cell>
          <cell r="O48">
            <v>9</v>
          </cell>
          <cell r="P48">
            <v>10</v>
          </cell>
          <cell r="Q48">
            <v>11</v>
          </cell>
          <cell r="R48">
            <v>12</v>
          </cell>
        </row>
        <row r="50">
          <cell r="A50" t="str">
            <v>Opening balance</v>
          </cell>
          <cell r="B50" t="str">
            <v>USDm</v>
          </cell>
          <cell r="D50">
            <v>0</v>
          </cell>
          <cell r="E50">
            <v>0</v>
          </cell>
          <cell r="F50">
            <v>0</v>
          </cell>
          <cell r="G50">
            <v>130.20525000000001</v>
          </cell>
          <cell r="H50">
            <v>130.20525000000001</v>
          </cell>
          <cell r="I50">
            <v>130.20525000000001</v>
          </cell>
          <cell r="J50">
            <v>130.20525000000001</v>
          </cell>
          <cell r="K50">
            <v>94.363341000000005</v>
          </cell>
          <cell r="L50">
            <v>26.918695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</sheetData>
      <sheetData sheetId="7" refreshError="1">
        <row r="29">
          <cell r="A29" t="str">
            <v>Year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8">
          <cell r="A8" t="str">
            <v>Company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"/>
    </sheetNames>
    <sheetDataSet>
      <sheetData sheetId="0">
        <row r="244">
          <cell r="M244">
            <v>5.0722252625968505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DCF"/>
      <sheetName val="WACC"/>
      <sheetName val="Cover"/>
      <sheetName val="Pliego"/>
      <sheetName val="Output fin"/>
      <sheetName val="Output Val"/>
      <sheetName val="Costes Operativos"/>
      <sheetName val="Inversiones"/>
      <sheetName val="Cuenta"/>
      <sheetName val="Coacqs"/>
      <sheetName val="Flujos de Caja"/>
      <sheetName val="Balance"/>
      <sheetName val="Digital"/>
      <sheetName val="Hispasat"/>
      <sheetName val="Graphs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s and Uses"/>
      <sheetName val="Summary"/>
      <sheetName val="P&amp;L conso"/>
      <sheetName val="BS conso"/>
      <sheetName val="Cash Flow"/>
      <sheetName val="Fleet &amp; Costs"/>
      <sheetName val="WC Capital"/>
      <sheetName val="Sat. performance inc."/>
      <sheetName val="Capex &amp; Sat. performance incent"/>
      <sheetName val="Indebtedness"/>
      <sheetName val="Benchmark"/>
      <sheetName val="Benchmark Mdt vs Euro"/>
      <sheetName val="Cash Flow to FC1"/>
      <sheetName val="To FC1 (2)"/>
      <sheetName val="Debt Repayment profile to FC1"/>
      <sheetName val="Feuil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"/>
      <sheetName val="Blue Box"/>
      <sheetName val="Parent"/>
      <sheetName val="EUR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 BELGIUM 2008 2009"/>
      <sheetName val="CPE BELGIUM 2008 2009"/>
      <sheetName val="STATS LUX 2008 2009"/>
      <sheetName val="CPE LUX 2008 2009"/>
      <sheetName val="capexes bel"/>
      <sheetName val="check arpu "/>
      <sheetName val="capex lux"/>
      <sheetName val="STATS LUX 2008"/>
      <sheetName val="STATS BELGIUM 2008"/>
      <sheetName val="CPE BELGIUM 2008"/>
      <sheetName val="CPE LUX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A9">
            <v>9</v>
          </cell>
          <cell r="D9" t="str">
            <v>Vat5</v>
          </cell>
          <cell r="F9">
            <v>0.15</v>
          </cell>
          <cell r="K9">
            <v>0.15</v>
          </cell>
          <cell r="L9">
            <v>0.15</v>
          </cell>
          <cell r="M9">
            <v>0.15</v>
          </cell>
          <cell r="N9">
            <v>0.15</v>
          </cell>
          <cell r="O9">
            <v>0.15</v>
          </cell>
          <cell r="P9">
            <v>0.15</v>
          </cell>
          <cell r="Q9">
            <v>0.15</v>
          </cell>
          <cell r="R9">
            <v>0.15</v>
          </cell>
          <cell r="S9">
            <v>0.15</v>
          </cell>
          <cell r="T9">
            <v>0.15</v>
          </cell>
          <cell r="U9">
            <v>0.15</v>
          </cell>
          <cell r="V9">
            <v>0.15</v>
          </cell>
          <cell r="W9">
            <v>0.15</v>
          </cell>
          <cell r="X9">
            <v>0.15</v>
          </cell>
          <cell r="Y9">
            <v>0.15</v>
          </cell>
          <cell r="Z9">
            <v>0.15</v>
          </cell>
          <cell r="AA9">
            <v>0.15</v>
          </cell>
          <cell r="AB9">
            <v>0.15</v>
          </cell>
          <cell r="AC9">
            <v>0.15</v>
          </cell>
          <cell r="AD9">
            <v>0.15</v>
          </cell>
          <cell r="AE9">
            <v>0.15</v>
          </cell>
          <cell r="AF9">
            <v>0.15</v>
          </cell>
          <cell r="AG9">
            <v>0.15</v>
          </cell>
          <cell r="AH9">
            <v>0.15</v>
          </cell>
          <cell r="AK9">
            <v>0.15</v>
          </cell>
          <cell r="AL9">
            <v>0.15</v>
          </cell>
        </row>
        <row r="10">
          <cell r="A10">
            <v>10</v>
          </cell>
          <cell r="D10" t="str">
            <v>Vat20</v>
          </cell>
          <cell r="F10">
            <v>0.15</v>
          </cell>
          <cell r="K10">
            <v>0.15</v>
          </cell>
          <cell r="L10">
            <v>0.15</v>
          </cell>
          <cell r="M10">
            <v>0.15</v>
          </cell>
          <cell r="N10">
            <v>0.15</v>
          </cell>
          <cell r="O10">
            <v>0.15</v>
          </cell>
          <cell r="P10">
            <v>0.15</v>
          </cell>
          <cell r="Q10">
            <v>0.15</v>
          </cell>
          <cell r="R10">
            <v>0.15</v>
          </cell>
          <cell r="S10">
            <v>0.15</v>
          </cell>
          <cell r="T10">
            <v>0.15</v>
          </cell>
          <cell r="U10">
            <v>0.15</v>
          </cell>
          <cell r="V10">
            <v>0.15</v>
          </cell>
          <cell r="W10">
            <v>0.15</v>
          </cell>
          <cell r="X10">
            <v>0.15</v>
          </cell>
          <cell r="Y10">
            <v>0.15</v>
          </cell>
          <cell r="Z10">
            <v>0.15</v>
          </cell>
          <cell r="AA10">
            <v>0.15</v>
          </cell>
          <cell r="AB10">
            <v>0.15</v>
          </cell>
          <cell r="AC10">
            <v>0.15</v>
          </cell>
          <cell r="AD10">
            <v>0.15</v>
          </cell>
          <cell r="AE10">
            <v>0.15</v>
          </cell>
          <cell r="AF10">
            <v>0.15</v>
          </cell>
          <cell r="AG10">
            <v>0.15</v>
          </cell>
          <cell r="AH10">
            <v>0.15</v>
          </cell>
          <cell r="AK10">
            <v>0.15</v>
          </cell>
          <cell r="AL10">
            <v>0.15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een Output"/>
      <sheetName val="Summary"/>
      <sheetName val="Statistics operations"/>
      <sheetName val="Financing Operations "/>
      <sheetName val="Statements operations"/>
      <sheetName val="Statements Holding"/>
      <sheetName val="Tax integration"/>
      <sheetName val="Actualisations"/>
    </sheetNames>
    <sheetDataSet>
      <sheetData sheetId="0" refreshError="1"/>
      <sheetData sheetId="1" refreshError="1"/>
      <sheetData sheetId="2" refreshError="1">
        <row r="129">
          <cell r="A129">
            <v>129</v>
          </cell>
          <cell r="D129" t="str">
            <v>Ending</v>
          </cell>
          <cell r="G129" t="str">
            <v>NbResIPTelEnd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een Output"/>
      <sheetName val="Summary"/>
      <sheetName val="Statistics operations"/>
      <sheetName val="Financing Operations "/>
      <sheetName val="Statements operations"/>
      <sheetName val="Statements Holding"/>
      <sheetName val="Tax integration"/>
      <sheetName val="Actualisations"/>
    </sheetNames>
    <sheetDataSet>
      <sheetData sheetId="0" refreshError="1"/>
      <sheetData sheetId="1" refreshError="1"/>
      <sheetData sheetId="2" refreshError="1">
        <row r="129">
          <cell r="A129">
            <v>129</v>
          </cell>
          <cell r="D129" t="str">
            <v>Ending</v>
          </cell>
          <cell r="G129" t="str">
            <v>NbResIPTelEnd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Mai 2003"/>
      <sheetName val="Avril 2003"/>
      <sheetName val="Mars 2003"/>
      <sheetName val="Février 2003"/>
      <sheetName val="Janvier 2003"/>
      <sheetName val="Décembre 2002"/>
      <sheetName val="Novembre 2002"/>
      <sheetName val="Octobre 2002"/>
      <sheetName val="septembre 2002"/>
      <sheetName val="Aout 2002"/>
      <sheetName val="Juillet 2002"/>
      <sheetName val="Juin 2002"/>
      <sheetName val="Mai 2002"/>
      <sheetName val="Avril 2002"/>
      <sheetName val="Mars 2002"/>
      <sheetName val="Février 2002"/>
      <sheetName val="Janvier 2002"/>
      <sheetName val="Décembre 2001"/>
      <sheetName val="Novembre 2001"/>
      <sheetName val="Octobre 2001"/>
      <sheetName val="septembre 2001"/>
      <sheetName val="Aout"/>
      <sheetName val="Juillet"/>
      <sheetName val="Juin"/>
      <sheetName val="Mai"/>
      <sheetName val="Avril"/>
      <sheetName val="Mars"/>
      <sheetName val="février"/>
      <sheetName val="Janvier"/>
      <sheetName val="Décembre"/>
      <sheetName val="Novembre"/>
      <sheetName val="Octobre"/>
      <sheetName val="septembre 2003"/>
      <sheetName val="Aout 2003"/>
      <sheetName val="Juillet 2003"/>
      <sheetName val="Juin 20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Tax Assumptions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Mai 2003"/>
      <sheetName val="Avril 2003"/>
      <sheetName val="Mars 2003"/>
      <sheetName val="Février 2003"/>
      <sheetName val="Janvier 2003"/>
      <sheetName val="Décembre 2002"/>
      <sheetName val="Novembre 2002"/>
      <sheetName val="Octobre 2002"/>
      <sheetName val="septembre 2002"/>
      <sheetName val="Aout 2002"/>
      <sheetName val="Juillet 2002"/>
      <sheetName val="Juin 2002"/>
      <sheetName val="Mai 2002"/>
      <sheetName val="Avril 2002"/>
      <sheetName val="Mars 2002"/>
      <sheetName val="Février 2002"/>
      <sheetName val="Janvier 2002"/>
      <sheetName val="Décembre 2001"/>
      <sheetName val="Novembre 2001"/>
      <sheetName val="Octobre 2001"/>
      <sheetName val="septembre 2001"/>
      <sheetName val="Aout"/>
      <sheetName val="Juillet"/>
      <sheetName val="Juin"/>
      <sheetName val="Mai"/>
      <sheetName val="Avril"/>
      <sheetName val="Mars"/>
      <sheetName val="février"/>
      <sheetName val="Janvier"/>
      <sheetName val="Décembre"/>
      <sheetName val="Novembre"/>
      <sheetName val="Octobre"/>
      <sheetName val="septembre 2003"/>
      <sheetName val="Aout 2003"/>
      <sheetName val="Juillet 2003"/>
      <sheetName val="Juin 20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N"/>
      <sheetName val="REVENUES"/>
      <sheetName val="KPNMODEL"/>
      <sheetName val="KPNCASH"/>
      <sheetName val="Analytics"/>
      <sheetName val="Imports"/>
      <sheetName val="MOBILE"/>
      <sheetName val="MOBDCF"/>
      <sheetName val="POSTVAL"/>
      <sheetName val="TNT"/>
      <sheetName val="KPNSUM"/>
      <sheetName val="TELDCF"/>
      <sheetName val="COC"/>
      <sheetName val="SHARES"/>
      <sheetName val="MRS data"/>
      <sheetName val="report imports"/>
      <sheetName val="Data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ION AFE"/>
      <sheetName val="HOLDING AFE"/>
      <sheetName val="OPERATIONS - STATISTICS EV"/>
      <sheetName val="OPERATIONS - STATEMENTS EV"/>
      <sheetName val="BANKS EV"/>
      <sheetName val="ROE EV"/>
      <sheetName val="OPERATIONS - BUDGET EV"/>
      <sheetName val="AFE"/>
      <sheetName val="OPERATIONS - STATISTICS"/>
      <sheetName val="OPERATIONS - STATEMENTS"/>
      <sheetName val="BANKS"/>
      <sheetName val="ROE"/>
      <sheetName val="OPERATIONS - BUDGET"/>
      <sheetName val="conso remarks"/>
      <sheetName val="CONSOLIDATION"/>
      <sheetName val="HOLDING"/>
    </sheetNames>
    <sheetDataSet>
      <sheetData sheetId="0" refreshError="1"/>
      <sheetData sheetId="1" refreshError="1"/>
      <sheetData sheetId="2" refreshError="1">
        <row r="26">
          <cell r="A26">
            <v>26</v>
          </cell>
          <cell r="D26" t="str">
            <v>Business Passed  RFS</v>
          </cell>
          <cell r="G26" t="str">
            <v>BusRFS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s and Uses"/>
      <sheetName val="Summary"/>
      <sheetName val="P&amp;L conso"/>
      <sheetName val="BS conso"/>
      <sheetName val="Cash Flow"/>
      <sheetName val="Fleet &amp; Costs"/>
      <sheetName val="WC Capital"/>
      <sheetName val="Sat. performance inc."/>
      <sheetName val="Capex &amp; Sat. performance incent"/>
      <sheetName val="Indebtedness"/>
      <sheetName val="Benchmark"/>
      <sheetName val="Benchmark Mdt vs Euro"/>
      <sheetName val="Cash Flow to FC1"/>
      <sheetName val="To FC1 (2)"/>
      <sheetName val="Debt Repayment profile to FC1"/>
      <sheetName val="Feuil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een Output"/>
      <sheetName val="Summary"/>
      <sheetName val="Statistics operations"/>
      <sheetName val="Financing Operations "/>
      <sheetName val="Statements operations"/>
      <sheetName val="Statements Holding"/>
      <sheetName val="Tax integration"/>
      <sheetName val="Actualisations"/>
    </sheetNames>
    <sheetDataSet>
      <sheetData sheetId="0" refreshError="1"/>
      <sheetData sheetId="1" refreshError="1"/>
      <sheetData sheetId="2" refreshError="1">
        <row r="129">
          <cell r="A129">
            <v>129</v>
          </cell>
          <cell r="D129" t="str">
            <v>Ending</v>
          </cell>
          <cell r="G129" t="str">
            <v>NbResIPTelEnd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s and Uses"/>
      <sheetName val="Summary"/>
      <sheetName val="P&amp;L conso"/>
      <sheetName val="BS conso"/>
      <sheetName val="Cash Flow"/>
      <sheetName val="Fleet &amp; Costs"/>
      <sheetName val="WC Capital"/>
      <sheetName val="Sat. performance inc."/>
      <sheetName val="Capex &amp; Sat. performance incent"/>
      <sheetName val="Indebtedness"/>
      <sheetName val="Benchmark"/>
      <sheetName val="Benchmark Mdt vs Euro"/>
      <sheetName val="Cash Flow to FC1"/>
      <sheetName val="To FC1 (2)"/>
      <sheetName val="Debt Repayment profile to FC1"/>
      <sheetName val="Feuil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solidated Sheets"/>
      <sheetName val="Returns Analysis"/>
      <sheetName val="Drax Comp"/>
      <sheetName val="__FDSCACHE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OUTPUT (1)"/>
      <sheetName val="OUTPUT (2)"/>
      <sheetName val="OUTPUT (3)"/>
      <sheetName val="INPUT"/>
      <sheetName val="Return Analysis"/>
      <sheetName val="Base Case"/>
      <sheetName val="Target"/>
      <sheetName val="Newco"/>
      <sheetName val="Consolidated"/>
      <sheetName val="Debt Schedule"/>
      <sheetName val="Print Control"/>
      <sheetName val="Side by side"/>
      <sheetName val="Output"/>
      <sheetName val="Revenues"/>
      <sheetName val="COGS"/>
      <sheetName val="Opex"/>
      <sheetName val="Taxes"/>
      <sheetName val="Capex"/>
      <sheetName val="Work Cap"/>
      <sheetName val="e bismedia"/>
      <sheetName val="DCF"/>
      <sheetName val="Beta3"/>
      <sheetName val="Comparison-mgmt case"/>
      <sheetName val="Charts Overall market"/>
      <sheetName val="Charts revenues analysis"/>
      <sheetName val="Charts EBITDA Margin"/>
      <sheetName val="Charts Capex Analysis"/>
      <sheetName val="Charts costs"/>
      <sheetName val="Parameters"/>
      <sheetName val="REQUEST_TABLE"/>
      <sheetName val="Datastream"/>
      <sheetName val="Datastream clean"/>
      <sheetName val="Share price analysis"/>
      <sheetName val="Forecast &amp; Analysis "/>
      <sheetName val="Market Values"/>
      <sheetName val="Output Multiples"/>
      <sheetName val="Output Multiples (3)"/>
      <sheetName val="Ratios"/>
      <sheetName val="Beta"/>
      <sheetName val="Regressions"/>
      <sheetName val="Graph Multiples"/>
      <sheetName val="Graph Margins"/>
      <sheetName val="Graph Growth Rates"/>
      <sheetName val="Synthesis"/>
      <sheetName val="Synthesis (2)"/>
      <sheetName val="Multiples"/>
    </sheetNames>
    <sheetDataSet>
      <sheetData sheetId="0"/>
      <sheetData sheetId="1"/>
      <sheetData sheetId="2" refreshError="1">
        <row r="3">
          <cell r="C3" t="str">
            <v>Operating Scenario: Base Case</v>
          </cell>
        </row>
        <row r="100">
          <cell r="D100">
            <v>0</v>
          </cell>
          <cell r="E100">
            <v>4000</v>
          </cell>
          <cell r="F100">
            <v>1000</v>
          </cell>
          <cell r="I100">
            <v>-0.4</v>
          </cell>
          <cell r="J100">
            <v>0.60000000000000009</v>
          </cell>
          <cell r="K100">
            <v>0.2</v>
          </cell>
          <cell r="N100">
            <v>500</v>
          </cell>
          <cell r="O100">
            <v>3000</v>
          </cell>
          <cell r="P100">
            <v>500</v>
          </cell>
        </row>
        <row r="107">
          <cell r="M107">
            <v>1</v>
          </cell>
          <cell r="N107">
            <v>1.59</v>
          </cell>
          <cell r="O107">
            <v>2.99</v>
          </cell>
          <cell r="P107">
            <v>5.99</v>
          </cell>
        </row>
        <row r="108">
          <cell r="M108">
            <v>0.2</v>
          </cell>
          <cell r="N108">
            <v>0.5</v>
          </cell>
          <cell r="O108">
            <v>1</v>
          </cell>
          <cell r="P108">
            <v>2</v>
          </cell>
        </row>
        <row r="110">
          <cell r="M110">
            <v>1</v>
          </cell>
          <cell r="N110">
            <v>1.99</v>
          </cell>
          <cell r="O110">
            <v>4.99</v>
          </cell>
        </row>
        <row r="111">
          <cell r="M111">
            <v>0.2</v>
          </cell>
          <cell r="N111">
            <v>0.5</v>
          </cell>
          <cell r="O111">
            <v>1</v>
          </cell>
        </row>
        <row r="138">
          <cell r="D138">
            <v>400</v>
          </cell>
          <cell r="E138">
            <v>2200</v>
          </cell>
          <cell r="F138">
            <v>200</v>
          </cell>
          <cell r="I138">
            <v>0.15000000000000002</v>
          </cell>
          <cell r="J138">
            <v>0.45</v>
          </cell>
          <cell r="K138">
            <v>0.05</v>
          </cell>
          <cell r="N138">
            <v>-0.4</v>
          </cell>
          <cell r="O138">
            <v>0.4</v>
          </cell>
          <cell r="P138">
            <v>0.2</v>
          </cell>
        </row>
        <row r="145">
          <cell r="D145">
            <v>0.25</v>
          </cell>
          <cell r="E145">
            <v>0.28000000000000003</v>
          </cell>
          <cell r="F145">
            <v>5.0000000000000001E-3</v>
          </cell>
        </row>
      </sheetData>
      <sheetData sheetId="3"/>
      <sheetData sheetId="4" refreshError="1">
        <row r="8">
          <cell r="E8">
            <v>1</v>
          </cell>
        </row>
        <row r="17">
          <cell r="E17">
            <v>1</v>
          </cell>
        </row>
        <row r="76">
          <cell r="D76">
            <v>0</v>
          </cell>
          <cell r="K76">
            <v>0</v>
          </cell>
        </row>
        <row r="83">
          <cell r="D83">
            <v>650</v>
          </cell>
        </row>
        <row r="84">
          <cell r="D84">
            <v>635</v>
          </cell>
        </row>
        <row r="85">
          <cell r="D85">
            <v>635</v>
          </cell>
        </row>
        <row r="86">
          <cell r="D86">
            <v>250</v>
          </cell>
        </row>
        <row r="87">
          <cell r="D87">
            <v>200</v>
          </cell>
        </row>
        <row r="88">
          <cell r="D88">
            <v>500</v>
          </cell>
        </row>
        <row r="93">
          <cell r="D93">
            <v>0</v>
          </cell>
        </row>
        <row r="209">
          <cell r="E209">
            <v>2005</v>
          </cell>
        </row>
        <row r="221">
          <cell r="E221" t="str">
            <v>CF Sweep</v>
          </cell>
          <cell r="F221">
            <v>1</v>
          </cell>
        </row>
        <row r="222">
          <cell r="E222" t="str">
            <v>Linear</v>
          </cell>
          <cell r="F222">
            <v>2</v>
          </cell>
        </row>
        <row r="223">
          <cell r="E223" t="str">
            <v>Bullet</v>
          </cell>
          <cell r="F223">
            <v>3</v>
          </cell>
        </row>
        <row r="224">
          <cell r="E224" t="str">
            <v>Discret.</v>
          </cell>
          <cell r="F224">
            <v>4</v>
          </cell>
        </row>
        <row r="226">
          <cell r="E226" t="str">
            <v>CF Sweep</v>
          </cell>
          <cell r="F226">
            <v>1</v>
          </cell>
        </row>
        <row r="227">
          <cell r="E227" t="str">
            <v>Bullet</v>
          </cell>
          <cell r="F227">
            <v>2</v>
          </cell>
        </row>
        <row r="228">
          <cell r="E228" t="str">
            <v>Discret.</v>
          </cell>
          <cell r="F228">
            <v>3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RAM"/>
      <sheetName val="GALES"/>
      <sheetName val="GUIDE"/>
      <sheetName val="VIERGE"/>
      <sheetName val="VIERGE IG"/>
      <sheetName val="SUIVI"/>
      <sheetName val="HELP"/>
      <sheetName val="TC_BAL"/>
      <sheetName val="BALANCE"/>
      <sheetName val="CONDENSATION"/>
      <sheetName val="OUVERTURE"/>
      <sheetName val="CONSO_SOCIAL"/>
      <sheetName val="COHERENCE"/>
      <sheetName val="C_IG"/>
      <sheetName val="FILIALES"/>
      <sheetName val="DEVISES"/>
      <sheetName val="ACTIF"/>
      <sheetName val="PASSIF"/>
      <sheetName val="CR01"/>
      <sheetName val="CR02"/>
      <sheetName val="IB"/>
      <sheetName val="IF"/>
      <sheetName val="IA"/>
      <sheetName val="IC"/>
      <sheetName val="IP"/>
      <sheetName val="ACV"/>
      <sheetName val="ACP"/>
      <sheetName val="ACE"/>
      <sheetName val="KP"/>
      <sheetName val="RT"/>
      <sheetName val="DIV"/>
      <sheetName val="K"/>
      <sheetName val="AMVT"/>
      <sheetName val="PR"/>
      <sheetName val="PRC"/>
      <sheetName val="DFI"/>
      <sheetName val="PCV"/>
      <sheetName val="PCE"/>
      <sheetName val="ID"/>
      <sheetName val="ID2"/>
      <sheetName val="IG_01"/>
      <sheetName val="IG_02"/>
      <sheetName val="IG_03"/>
      <sheetName val="IG_04"/>
      <sheetName val="IG_05"/>
      <sheetName val="IG_06"/>
      <sheetName val="IG_07"/>
      <sheetName val="IG_08"/>
      <sheetName val="IG_09"/>
      <sheetName val="IG_10"/>
      <sheetName val="IG_11"/>
      <sheetName val="IG_12"/>
      <sheetName val="IG_13"/>
      <sheetName val="IG_14"/>
      <sheetName val="ELIM_01"/>
      <sheetName val="ELIM_02"/>
      <sheetName val="ELIM_03"/>
      <sheetName val="ELIM_04"/>
      <sheetName val="ELIM_05"/>
      <sheetName val="ELIM_06"/>
      <sheetName val="ELIM_07"/>
      <sheetName val="ELIM_08"/>
      <sheetName val="ELIM_09"/>
      <sheetName val="ELIM_10"/>
      <sheetName val="ELIM_11"/>
      <sheetName val="ELIM_12"/>
      <sheetName val="ELIM_13"/>
      <sheetName val="ELIM_14"/>
      <sheetName val="ELIM_15"/>
      <sheetName val="ELIM_16"/>
      <sheetName val="ELIM_17"/>
      <sheetName val="ELIM_18"/>
      <sheetName val="ELIM_19"/>
      <sheetName val="ELIM_20"/>
      <sheetName val="ELIM_21"/>
      <sheetName val="ELIM_22"/>
      <sheetName val="ELIM_23"/>
      <sheetName val="ELIM_24"/>
      <sheetName val="ELIM_25"/>
      <sheetName val="ELIM_26"/>
      <sheetName val="ELIM_27"/>
      <sheetName val="ELIM_28"/>
      <sheetName val="ELIM_29"/>
      <sheetName val="ELIM_30"/>
      <sheetName val="EAF"/>
      <sheetName val="INFO_01"/>
      <sheetName val="INFO_02"/>
      <sheetName val="INFO_03"/>
      <sheetName val="INFO_04"/>
      <sheetName val="INFO_05"/>
      <sheetName val="INFO_06"/>
      <sheetName val="INFO_07"/>
      <sheetName val="INFO_08"/>
      <sheetName val="INFO_09"/>
      <sheetName val="INFO_10"/>
      <sheetName val="Q_01"/>
      <sheetName val="Q_02"/>
      <sheetName val="Q"/>
      <sheetName val="CONT_01"/>
      <sheetName val="OUTPUT_01"/>
      <sheetName val="OUTPUT_02"/>
      <sheetName val="OUTPUT_03"/>
      <sheetName val="PERSO_01"/>
      <sheetName val="PERSO_02"/>
      <sheetName val="TUP"/>
      <sheetName val="RESEAUX"/>
      <sheetName val="Actif MP"/>
      <sheetName val="Passif MP"/>
      <sheetName val="Actif AMVT"/>
      <sheetName val="Passif AMVT"/>
    </sheetNames>
    <sheetDataSet>
      <sheetData sheetId="0" refreshError="1"/>
      <sheetData sheetId="1" refreshError="1">
        <row r="16">
          <cell r="B16" t="str">
            <v>EUR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D8">
            <v>5025735</v>
          </cell>
          <cell r="F8">
            <v>3497882</v>
          </cell>
        </row>
        <row r="9">
          <cell r="D9">
            <v>3398921</v>
          </cell>
          <cell r="F9">
            <v>2477557</v>
          </cell>
        </row>
        <row r="15">
          <cell r="D15">
            <v>69669</v>
          </cell>
        </row>
        <row r="16">
          <cell r="D16">
            <v>929893</v>
          </cell>
          <cell r="F16">
            <v>514545</v>
          </cell>
        </row>
        <row r="17">
          <cell r="D17">
            <v>128525454</v>
          </cell>
          <cell r="F17">
            <v>109111033</v>
          </cell>
        </row>
        <row r="18">
          <cell r="D18">
            <v>15545488</v>
          </cell>
          <cell r="F18">
            <v>9371687</v>
          </cell>
        </row>
        <row r="22">
          <cell r="D22">
            <v>124761500</v>
          </cell>
        </row>
        <row r="24">
          <cell r="D24">
            <v>40095165</v>
          </cell>
        </row>
        <row r="28">
          <cell r="D28">
            <v>61020</v>
          </cell>
        </row>
        <row r="40">
          <cell r="D40">
            <v>699773</v>
          </cell>
        </row>
        <row r="42">
          <cell r="D42">
            <v>-1570037</v>
          </cell>
        </row>
        <row r="43">
          <cell r="D43">
            <v>8297258</v>
          </cell>
        </row>
        <row r="48">
          <cell r="D48">
            <v>4420777</v>
          </cell>
        </row>
        <row r="49">
          <cell r="D49">
            <v>119105</v>
          </cell>
        </row>
        <row r="51">
          <cell r="D51">
            <v>460000</v>
          </cell>
        </row>
        <row r="53">
          <cell r="D53">
            <v>391503</v>
          </cell>
        </row>
        <row r="60">
          <cell r="D60">
            <v>4264930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9">
          <cell r="H9">
            <v>0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>
        <row r="8">
          <cell r="C8">
            <v>70</v>
          </cell>
        </row>
        <row r="11">
          <cell r="C11">
            <v>70</v>
          </cell>
        </row>
      </sheetData>
      <sheetData sheetId="92" refreshError="1">
        <row r="20">
          <cell r="H20">
            <v>0.01</v>
          </cell>
        </row>
        <row r="37">
          <cell r="H37">
            <v>0</v>
          </cell>
        </row>
      </sheetData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>
        <row r="26">
          <cell r="G26">
            <v>0</v>
          </cell>
        </row>
        <row r="44">
          <cell r="H44">
            <v>0</v>
          </cell>
        </row>
      </sheetData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"/>
      <sheetName val="Market@RGUs "/>
      <sheetName val="MarketTVRGUs"/>
      <sheetName val="rgu"/>
      <sheetName val="arpu"/>
      <sheetName val="Costs"/>
      <sheetName val="revenues"/>
      <sheetName val="ebitda"/>
      <sheetName val="capex"/>
    </sheetNames>
    <sheetDataSet>
      <sheetData sheetId="0" refreshError="1">
        <row r="1">
          <cell r="B1" t="str">
            <v>mng</v>
          </cell>
          <cell r="D1" t="str">
            <v>C1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CF"/>
      <sheetName val="Value"/>
      <sheetName val="Rating"/>
      <sheetName val="LB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total mois"/>
      <sheetName val="Janvier"/>
      <sheetName val="Février"/>
      <sheetName val="mars"/>
      <sheetName val="AVRIL"/>
      <sheetName val="MAI"/>
      <sheetName val="JUIN"/>
      <sheetName val="JUILLET"/>
      <sheetName val="AOUT"/>
      <sheetName val="SEPT"/>
      <sheetName val="OCTO"/>
      <sheetName val="NOV"/>
      <sheetName val="DEC"/>
    </sheetNames>
    <sheetDataSet>
      <sheetData sheetId="0" refreshError="1">
        <row r="1">
          <cell r="D1" t="str">
            <v>Mars</v>
          </cell>
        </row>
        <row r="3">
          <cell r="A3" t="str">
            <v>BC</v>
          </cell>
          <cell r="B3">
            <v>0</v>
          </cell>
          <cell r="C3">
            <v>-577.24</v>
          </cell>
        </row>
        <row r="4">
          <cell r="D4">
            <v>-2700</v>
          </cell>
        </row>
        <row r="5">
          <cell r="D5">
            <v>-500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Table of Contents"/>
      <sheetName val="Calculation of gross proceeds"/>
      <sheetName val="Management reinvestment"/>
      <sheetName val="Day 1 payments"/>
      <sheetName val="Closing agenda"/>
      <sheetName val="Funds flows"/>
      <sheetName val="Wire transfer"/>
      <sheetName val="€ Wires"/>
      <sheetName val="Dollar Wires"/>
      <sheetName val="Parties details"/>
      <sheetName val="Indiv. Tax Calcs.&gt;&gt;&gt;"/>
      <sheetName val="Belgian Tax (Redund.)"/>
      <sheetName val="French CGT"/>
      <sheetName val="Spanish WH"/>
      <sheetName val="Spanish CGT"/>
      <sheetName val="US WH"/>
      <sheetName val="Gross Calculations&gt;&gt;&gt;"/>
      <sheetName val="Day 1 Proceeds to shareholders"/>
      <sheetName val="Day 1 Share of escrows"/>
      <sheetName val="Day 7 Proceeds to shareholders"/>
      <sheetName val="Day 45 Proceeds to shareholders"/>
      <sheetName val="Shareholder Details&gt;&gt;&gt;"/>
      <sheetName val="A &amp; B Shareholder Split"/>
      <sheetName val="Shareholders"/>
      <sheetName val="Proceeds from share options"/>
      <sheetName val="SG Sheets&gt;&gt;&gt;"/>
      <sheetName val="Source Use of funds"/>
      <sheetName val="Luxco I Equity"/>
      <sheetName val="Luxco II Equity"/>
      <sheetName val="Interco Relations"/>
      <sheetName val="BS-040531"/>
      <sheetName val="Buyer_fees"/>
    </sheetNames>
    <sheetDataSet>
      <sheetData sheetId="0" refreshError="1"/>
      <sheetData sheetId="1" refreshError="1"/>
      <sheetData sheetId="2" refreshError="1">
        <row r="11">
          <cell r="K11">
            <v>1.2034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itches"/>
      <sheetName val="Memo"/>
      <sheetName val="Summary"/>
      <sheetName val="Debt"/>
      <sheetName val="Balance Sheet"/>
      <sheetName val="Cash Flow"/>
      <sheetName val="Assumptions_Spain"/>
      <sheetName val="Assumptions_Portugal"/>
      <sheetName val="Rev&amp;DC_Spain"/>
      <sheetName val="Rev&amp;DC_Portugal"/>
      <sheetName val="RevRelCost"/>
      <sheetName val="SG&amp;A"/>
      <sheetName val="CAPEX"/>
      <sheetName val="D&amp;A"/>
      <sheetName val="P&amp;L"/>
      <sheetName val="Data for DCF"/>
      <sheetName val="Unlevered FCF"/>
      <sheetName val="IRR"/>
      <sheetName val="DCF"/>
      <sheetName val="Graph"/>
    </sheetNames>
    <sheetDataSet>
      <sheetData sheetId="0" refreshError="1">
        <row r="4">
          <cell r="F4">
            <v>1</v>
          </cell>
        </row>
        <row r="10">
          <cell r="F10">
            <v>1</v>
          </cell>
        </row>
        <row r="13">
          <cell r="F13">
            <v>1</v>
          </cell>
        </row>
        <row r="16">
          <cell r="F1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s France"/>
      <sheetName val="Reporting synthése"/>
      <sheetName val="Reporting"/>
      <sheetName val="En-Cours"/>
      <sheetName val="NUM"/>
      <sheetName val="NCN"/>
      <sheetName val="EV"/>
      <sheetName val="Réalisé Noos"/>
      <sheetName val="Réalisé Num"/>
      <sheetName val="Budget 2008 JPS"/>
      <sheetName val="Budget 2008 Def"/>
      <sheetName val="Budget 2008 Opt° Entr"/>
      <sheetName val="Budget 2008 Opt° Refac"/>
      <sheetName val="Budget 2008 hors options"/>
      <sheetName val="Budget 2008 mensu"/>
      <sheetName val="Feuil1"/>
      <sheetName val="Budget cumul"/>
      <sheetName val="FTTX3"/>
      <sheetName val="FTTX2"/>
      <sheetName val="ADSL CAPEX"/>
      <sheetName val="Paramètres "/>
      <sheetName val="Racco"/>
      <sheetName val="BOX CD 081007"/>
      <sheetName val="CPE"/>
      <sheetName val="Prise"/>
      <sheetName val="PDM CD 081007"/>
      <sheetName val="Budget 2007 Noos"/>
      <sheetName val="Budget 2007 Noos Cumul"/>
      <sheetName val="Budget 2007 Numericable"/>
      <sheetName val="Budget 2007 Numericable Cumul"/>
      <sheetName val="Paramè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arks"/>
      <sheetName val="A1 conso"/>
      <sheetName val="STAT A1"/>
      <sheetName val="A1"/>
      <sheetName val="BRu Lux EV"/>
      <sheetName val="br lux"/>
      <sheetName val="STATEMENTS BRU"/>
      <sheetName val="STAT BRU"/>
      <sheetName val="STATEMENTS LUX "/>
      <sheetName val="STAT LUX"/>
      <sheetName val="BANKS be"/>
      <sheetName val="FEES be"/>
      <sheetName val="RESTRUCT be"/>
      <sheetName val="CONso AFE"/>
      <sheetName val="HOLDING AFE"/>
      <sheetName val="OPERATIONS - STATISTICS EV"/>
      <sheetName val="OPERATIONS - STATEMENTS EV"/>
      <sheetName val="BANKS EV"/>
      <sheetName val="ROE EV"/>
      <sheetName val="OPERATIONS - BUDGET EV"/>
      <sheetName val="checks PL BS"/>
      <sheetName val="checks operations"/>
    </sheetNames>
    <sheetDataSet>
      <sheetData sheetId="0"/>
      <sheetData sheetId="1"/>
      <sheetData sheetId="2" refreshError="1">
        <row r="762">
          <cell r="A762">
            <v>762</v>
          </cell>
          <cell r="D762" t="str">
            <v>Total Investment General (Land, SSE &amp; Improvements)</v>
          </cell>
          <cell r="I762">
            <v>781.36803447482066</v>
          </cell>
          <cell r="J762">
            <v>734.71803447482057</v>
          </cell>
          <cell r="K762">
            <v>702.44901723741009</v>
          </cell>
          <cell r="L762">
            <v>649.99999999999989</v>
          </cell>
          <cell r="M762">
            <v>330</v>
          </cell>
          <cell r="N762">
            <v>330</v>
          </cell>
          <cell r="O762">
            <v>330</v>
          </cell>
          <cell r="P762">
            <v>330</v>
          </cell>
          <cell r="Q762">
            <v>330</v>
          </cell>
          <cell r="R762">
            <v>330</v>
          </cell>
          <cell r="S762">
            <v>330</v>
          </cell>
          <cell r="T762">
            <v>330</v>
          </cell>
        </row>
      </sheetData>
      <sheetData sheetId="3"/>
      <sheetData sheetId="4"/>
      <sheetData sheetId="5"/>
      <sheetData sheetId="6"/>
      <sheetData sheetId="7" refreshError="1">
        <row r="8">
          <cell r="A8">
            <v>8</v>
          </cell>
          <cell r="D8" t="str">
            <v xml:space="preserve">Inflation </v>
          </cell>
          <cell r="F8">
            <v>1.4999999999999999E-2</v>
          </cell>
          <cell r="G8" t="str">
            <v>Inflation</v>
          </cell>
          <cell r="I8">
            <v>1</v>
          </cell>
          <cell r="J8">
            <v>1</v>
          </cell>
          <cell r="K8">
            <v>1</v>
          </cell>
          <cell r="L8">
            <v>1.0149999999999999</v>
          </cell>
          <cell r="M8">
            <v>1.0302249999999997</v>
          </cell>
          <cell r="N8">
            <v>1.0456783749999996</v>
          </cell>
          <cell r="O8">
            <v>1.0613635506249994</v>
          </cell>
          <cell r="P8">
            <v>1.0772840038843743</v>
          </cell>
          <cell r="Q8">
            <v>1.0934432639426397</v>
          </cell>
          <cell r="R8">
            <v>1.1098449129017791</v>
          </cell>
          <cell r="S8">
            <v>1.1264925865953057</v>
          </cell>
          <cell r="T8">
            <v>1.1433899753942351</v>
          </cell>
        </row>
        <row r="12">
          <cell r="A12">
            <v>12</v>
          </cell>
          <cell r="D12" t="str">
            <v>Seasonality rate (Beg/Ending)</v>
          </cell>
          <cell r="F12">
            <v>0.5</v>
          </cell>
          <cell r="G12" t="str">
            <v>SeasonRate</v>
          </cell>
          <cell r="I12">
            <v>0.5</v>
          </cell>
          <cell r="J12">
            <v>0.5</v>
          </cell>
          <cell r="K12">
            <v>0.5</v>
          </cell>
          <cell r="L12">
            <v>0.5</v>
          </cell>
          <cell r="M12">
            <v>0.5</v>
          </cell>
          <cell r="N12">
            <v>0.5</v>
          </cell>
          <cell r="O12">
            <v>0.5</v>
          </cell>
          <cell r="P12">
            <v>0.5</v>
          </cell>
          <cell r="Q12">
            <v>0.5</v>
          </cell>
          <cell r="R12">
            <v>0.5</v>
          </cell>
          <cell r="S12">
            <v>0.5</v>
          </cell>
          <cell r="T12">
            <v>0.5</v>
          </cell>
        </row>
        <row r="20">
          <cell r="A20">
            <v>20</v>
          </cell>
          <cell r="D20" t="str">
            <v>Homes Passed  TV</v>
          </cell>
          <cell r="G20" t="str">
            <v>HPTV</v>
          </cell>
          <cell r="I20">
            <v>171250</v>
          </cell>
          <cell r="J20">
            <v>171250</v>
          </cell>
          <cell r="K20">
            <v>171250</v>
          </cell>
          <cell r="L20">
            <v>171335.625</v>
          </cell>
          <cell r="M20">
            <v>171421.2928125</v>
          </cell>
          <cell r="N20">
            <v>171507.00345890626</v>
          </cell>
          <cell r="O20">
            <v>171592.75696063571</v>
          </cell>
          <cell r="P20">
            <v>171678.55333911601</v>
          </cell>
          <cell r="Q20">
            <v>171764.39261578556</v>
          </cell>
          <cell r="R20">
            <v>171850.27481209344</v>
          </cell>
          <cell r="S20">
            <v>171936.19994949948</v>
          </cell>
          <cell r="T20">
            <v>172022.16804947422</v>
          </cell>
        </row>
        <row r="22">
          <cell r="A22">
            <v>22</v>
          </cell>
          <cell r="D22" t="str">
            <v>Homes Passed  Digital</v>
          </cell>
          <cell r="G22" t="str">
            <v>HPDigTV</v>
          </cell>
          <cell r="I22">
            <v>171250</v>
          </cell>
          <cell r="J22">
            <v>171250</v>
          </cell>
          <cell r="K22">
            <v>171250</v>
          </cell>
          <cell r="L22">
            <v>171335.625</v>
          </cell>
          <cell r="M22">
            <v>171421.2928125</v>
          </cell>
          <cell r="N22">
            <v>171507.00345890626</v>
          </cell>
          <cell r="O22">
            <v>171592.75696063571</v>
          </cell>
          <cell r="P22">
            <v>171678.55333911601</v>
          </cell>
          <cell r="Q22">
            <v>171764.39261578556</v>
          </cell>
          <cell r="R22">
            <v>171850.27481209344</v>
          </cell>
          <cell r="S22">
            <v>171936.19994949948</v>
          </cell>
          <cell r="T22">
            <v>172022.16804947422</v>
          </cell>
        </row>
        <row r="23">
          <cell r="A23">
            <v>23</v>
          </cell>
          <cell r="D23" t="str">
            <v>Homes Passed  RFS - Telephony (Yes =1; No=0)</v>
          </cell>
          <cell r="G23" t="str">
            <v>HPRFSTel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>
            <v>24</v>
          </cell>
          <cell r="D24" t="str">
            <v>Homes Passed  RFS - Data Services</v>
          </cell>
          <cell r="G24" t="str">
            <v>HPRFSData</v>
          </cell>
          <cell r="I24">
            <v>137000</v>
          </cell>
          <cell r="J24">
            <v>171250</v>
          </cell>
          <cell r="K24">
            <v>171250</v>
          </cell>
          <cell r="L24">
            <v>171335.625</v>
          </cell>
          <cell r="M24">
            <v>171421.2928125</v>
          </cell>
          <cell r="N24">
            <v>171507.00345890626</v>
          </cell>
          <cell r="O24">
            <v>171592.75696063571</v>
          </cell>
          <cell r="P24">
            <v>171678.55333911601</v>
          </cell>
          <cell r="Q24">
            <v>171764.39261578556</v>
          </cell>
          <cell r="R24">
            <v>171850.27481209344</v>
          </cell>
          <cell r="S24">
            <v>171936.19994949948</v>
          </cell>
          <cell r="T24">
            <v>172022.16804947422</v>
          </cell>
        </row>
        <row r="27">
          <cell r="A27">
            <v>27</v>
          </cell>
          <cell r="D27" t="str">
            <v>Business Passed  RFS</v>
          </cell>
          <cell r="G27" t="str">
            <v>BusRFS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32">
          <cell r="A32">
            <v>32</v>
          </cell>
          <cell r="C32" t="str">
            <v>PENETRATION CATV</v>
          </cell>
          <cell r="G32" t="str">
            <v>PeneBasicAnalog</v>
          </cell>
          <cell r="I32">
            <v>0.79996496350364965</v>
          </cell>
          <cell r="J32">
            <v>0.82144233576642334</v>
          </cell>
          <cell r="K32">
            <v>0.82899999999999996</v>
          </cell>
          <cell r="L32">
            <v>0.83</v>
          </cell>
          <cell r="M32">
            <v>0.83099999999999996</v>
          </cell>
          <cell r="N32">
            <v>0.83299999999999996</v>
          </cell>
          <cell r="O32">
            <v>0.83499999999999996</v>
          </cell>
          <cell r="P32">
            <v>0.83599999999999997</v>
          </cell>
          <cell r="Q32">
            <v>0.83699999999999997</v>
          </cell>
          <cell r="R32">
            <v>0.83799999999999997</v>
          </cell>
          <cell r="S32">
            <v>0.83899999999999997</v>
          </cell>
          <cell r="T32">
            <v>0.84</v>
          </cell>
        </row>
        <row r="34">
          <cell r="A34">
            <v>34</v>
          </cell>
          <cell r="D34" t="str">
            <v>Basic - Digital</v>
          </cell>
          <cell r="F34">
            <v>0</v>
          </cell>
          <cell r="G34" t="str">
            <v>PeneBasicDigital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7">
          <cell r="A37">
            <v>37</v>
          </cell>
          <cell r="D37" t="str">
            <v>Premium (% of Digital Basic subscribers)</v>
          </cell>
          <cell r="F37">
            <v>0</v>
          </cell>
          <cell r="G37" t="str">
            <v>PenePremium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49">
          <cell r="A49">
            <v>49</v>
          </cell>
          <cell r="D49" t="str">
            <v xml:space="preserve">Gross Adds </v>
          </cell>
          <cell r="G49" t="str">
            <v>NbBasicAnalGA</v>
          </cell>
          <cell r="I49">
            <v>28383.4</v>
          </cell>
          <cell r="J49">
            <v>31444.600000000002</v>
          </cell>
          <cell r="K49">
            <v>29558.075000000001</v>
          </cell>
          <cell r="L49">
            <v>28659.800625000003</v>
          </cell>
          <cell r="M49">
            <v>28708.491884906231</v>
          </cell>
          <cell r="N49">
            <v>28945.88237492707</v>
          </cell>
          <cell r="O49">
            <v>29029.14677520188</v>
          </cell>
          <cell r="P49">
            <v>28923.640794733335</v>
          </cell>
          <cell r="Q49">
            <v>28972.532749002901</v>
          </cell>
          <cell r="R49">
            <v>29021.466364316464</v>
          </cell>
          <cell r="S49">
            <v>29070.441670112203</v>
          </cell>
          <cell r="T49">
            <v>29119.45869584713</v>
          </cell>
        </row>
        <row r="58">
          <cell r="A58">
            <v>58</v>
          </cell>
          <cell r="D58" t="str">
            <v>Ending</v>
          </cell>
          <cell r="G58" t="str">
            <v>NbBasicAnalEnd</v>
          </cell>
          <cell r="I58">
            <v>136994</v>
          </cell>
          <cell r="J58">
            <v>140672</v>
          </cell>
          <cell r="K58">
            <v>141966.25</v>
          </cell>
          <cell r="L58">
            <v>142208.56875000001</v>
          </cell>
          <cell r="M58">
            <v>142451.09432718749</v>
          </cell>
          <cell r="N58">
            <v>142865.33388126892</v>
          </cell>
          <cell r="O58">
            <v>143279.95206213082</v>
          </cell>
          <cell r="P58">
            <v>143523.27059150097</v>
          </cell>
          <cell r="Q58">
            <v>143766.79661941252</v>
          </cell>
          <cell r="R58">
            <v>144010.5302925343</v>
          </cell>
          <cell r="S58">
            <v>144254.47175763006</v>
          </cell>
          <cell r="T58">
            <v>144498.62116155835</v>
          </cell>
        </row>
        <row r="59">
          <cell r="A59">
            <v>59</v>
          </cell>
          <cell r="D59" t="str">
            <v>Average adjusted (seasonal effect)</v>
          </cell>
          <cell r="G59" t="str">
            <v>NbBasicAnalAve</v>
          </cell>
          <cell r="I59">
            <v>136447</v>
          </cell>
          <cell r="J59">
            <v>138833</v>
          </cell>
          <cell r="K59">
            <v>141319.125</v>
          </cell>
          <cell r="L59">
            <v>142087.40937499999</v>
          </cell>
          <cell r="M59">
            <v>142329.83153859375</v>
          </cell>
          <cell r="N59">
            <v>142658.21410422819</v>
          </cell>
          <cell r="O59">
            <v>143072.64297169988</v>
          </cell>
          <cell r="P59">
            <v>143401.61132681591</v>
          </cell>
          <cell r="Q59">
            <v>143645.03360545676</v>
          </cell>
          <cell r="R59">
            <v>143888.66345597341</v>
          </cell>
          <cell r="S59">
            <v>144132.50102508219</v>
          </cell>
          <cell r="T59">
            <v>144376.54645959422</v>
          </cell>
        </row>
        <row r="60">
          <cell r="A60">
            <v>60</v>
          </cell>
          <cell r="D60" t="str">
            <v>Net Adds</v>
          </cell>
          <cell r="G60" t="str">
            <v>NbBasicAnalNA</v>
          </cell>
          <cell r="I60">
            <v>1094</v>
          </cell>
          <cell r="J60">
            <v>3678</v>
          </cell>
          <cell r="K60">
            <v>1294.25</v>
          </cell>
          <cell r="L60">
            <v>242.31875000000582</v>
          </cell>
          <cell r="M60">
            <v>242.52557718747994</v>
          </cell>
          <cell r="N60">
            <v>414.23955408143229</v>
          </cell>
          <cell r="O60">
            <v>414.61818086190033</v>
          </cell>
          <cell r="P60">
            <v>243.31852937015356</v>
          </cell>
          <cell r="Q60">
            <v>243.52602791154641</v>
          </cell>
          <cell r="R60">
            <v>243.73367312178016</v>
          </cell>
          <cell r="S60">
            <v>243.9414650957624</v>
          </cell>
          <cell r="T60">
            <v>244.1494039282843</v>
          </cell>
        </row>
        <row r="64">
          <cell r="A64">
            <v>64</v>
          </cell>
          <cell r="D64" t="str">
            <v xml:space="preserve">Gross Adds </v>
          </cell>
          <cell r="G64" t="str">
            <v>NbBasicDigGA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6">
          <cell r="A66">
            <v>66</v>
          </cell>
          <cell r="D66" t="str">
            <v>Ending</v>
          </cell>
          <cell r="G66" t="str">
            <v>NbBasicDigEnd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>
            <v>67</v>
          </cell>
          <cell r="D67" t="str">
            <v>Average adjusted (seasonal effect)</v>
          </cell>
          <cell r="G67" t="str">
            <v>NbBasicDigAve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>
            <v>68</v>
          </cell>
          <cell r="D68" t="str">
            <v>Net Adds</v>
          </cell>
          <cell r="G68" t="str">
            <v>NbBasicDigNA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80">
          <cell r="A80">
            <v>80</v>
          </cell>
          <cell r="D80" t="str">
            <v xml:space="preserve">Gross Adds </v>
          </cell>
          <cell r="G80" t="str">
            <v>NbBasicTotGA</v>
          </cell>
          <cell r="I80">
            <v>28383.4</v>
          </cell>
          <cell r="J80">
            <v>31444.600000000002</v>
          </cell>
          <cell r="K80">
            <v>29558.075000000001</v>
          </cell>
          <cell r="L80">
            <v>28659.800625000003</v>
          </cell>
          <cell r="M80">
            <v>28708.491884906231</v>
          </cell>
          <cell r="N80">
            <v>28945.88237492707</v>
          </cell>
          <cell r="O80">
            <v>29029.14677520188</v>
          </cell>
          <cell r="P80">
            <v>28923.640794733335</v>
          </cell>
          <cell r="Q80">
            <v>28972.532749002901</v>
          </cell>
          <cell r="R80">
            <v>29021.466364316464</v>
          </cell>
          <cell r="S80">
            <v>29070.441670112203</v>
          </cell>
          <cell r="T80">
            <v>29119.45869584713</v>
          </cell>
        </row>
        <row r="82">
          <cell r="A82">
            <v>82</v>
          </cell>
          <cell r="D82" t="str">
            <v>Ending</v>
          </cell>
          <cell r="G82" t="str">
            <v>NbBasicTotEnd</v>
          </cell>
          <cell r="I82">
            <v>136994</v>
          </cell>
          <cell r="J82">
            <v>140672</v>
          </cell>
          <cell r="K82">
            <v>141966.25</v>
          </cell>
          <cell r="L82">
            <v>142208.56875000001</v>
          </cell>
          <cell r="M82">
            <v>142451.09432718749</v>
          </cell>
          <cell r="N82">
            <v>142865.33388126892</v>
          </cell>
          <cell r="O82">
            <v>143279.95206213082</v>
          </cell>
          <cell r="P82">
            <v>143523.27059150097</v>
          </cell>
          <cell r="Q82">
            <v>143766.79661941252</v>
          </cell>
          <cell r="R82">
            <v>144010.5302925343</v>
          </cell>
          <cell r="S82">
            <v>144254.47175763006</v>
          </cell>
          <cell r="T82">
            <v>144498.62116155835</v>
          </cell>
        </row>
        <row r="83">
          <cell r="A83">
            <v>83</v>
          </cell>
          <cell r="D83" t="str">
            <v>Average adjusted (seasonal effect)</v>
          </cell>
          <cell r="G83" t="str">
            <v>NbBasicTotAve</v>
          </cell>
          <cell r="I83">
            <v>136447</v>
          </cell>
          <cell r="J83">
            <v>138833</v>
          </cell>
          <cell r="K83">
            <v>141319.125</v>
          </cell>
          <cell r="L83">
            <v>142087.40937499999</v>
          </cell>
          <cell r="M83">
            <v>142329.83153859375</v>
          </cell>
          <cell r="N83">
            <v>142658.21410422819</v>
          </cell>
          <cell r="O83">
            <v>143072.64297169988</v>
          </cell>
          <cell r="P83">
            <v>143401.61132681591</v>
          </cell>
          <cell r="Q83">
            <v>143645.03360545676</v>
          </cell>
          <cell r="R83">
            <v>143888.66345597341</v>
          </cell>
          <cell r="S83">
            <v>144132.50102508219</v>
          </cell>
          <cell r="T83">
            <v>144376.54645959422</v>
          </cell>
        </row>
        <row r="84">
          <cell r="A84">
            <v>84</v>
          </cell>
          <cell r="D84" t="str">
            <v>Net Adds</v>
          </cell>
          <cell r="G84" t="str">
            <v>NbBasicTotNA</v>
          </cell>
          <cell r="I84">
            <v>1094</v>
          </cell>
          <cell r="J84">
            <v>3678</v>
          </cell>
          <cell r="K84">
            <v>1294.25</v>
          </cell>
          <cell r="L84">
            <v>242.31875000000582</v>
          </cell>
          <cell r="M84">
            <v>242.52557718747994</v>
          </cell>
          <cell r="N84">
            <v>414.23955408143229</v>
          </cell>
          <cell r="O84">
            <v>414.61818086190033</v>
          </cell>
          <cell r="P84">
            <v>243.31852937015356</v>
          </cell>
          <cell r="Q84">
            <v>243.52602791154641</v>
          </cell>
          <cell r="R84">
            <v>243.73367312178016</v>
          </cell>
          <cell r="S84">
            <v>243.9414650957624</v>
          </cell>
          <cell r="T84">
            <v>244.1494039282843</v>
          </cell>
        </row>
        <row r="88">
          <cell r="A88">
            <v>88</v>
          </cell>
          <cell r="D88" t="str">
            <v>Gross Adds</v>
          </cell>
          <cell r="G88" t="str">
            <v>NbPremiumGA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90">
          <cell r="A90">
            <v>90</v>
          </cell>
          <cell r="D90" t="str">
            <v>Ending</v>
          </cell>
          <cell r="G90" t="str">
            <v>NbPremiumEnd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>
            <v>91</v>
          </cell>
          <cell r="D91" t="str">
            <v>Average adjusted (seasonal effect)</v>
          </cell>
          <cell r="G91" t="str">
            <v>NbPremiumAve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>
            <v>92</v>
          </cell>
          <cell r="D92" t="str">
            <v>Net Adds</v>
          </cell>
          <cell r="G92" t="str">
            <v>NbPremiumNA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101">
          <cell r="A101">
            <v>101</v>
          </cell>
          <cell r="C101" t="str">
            <v>Total PPV events sold</v>
          </cell>
          <cell r="G101" t="str">
            <v>NbPPVEvents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7">
          <cell r="A107">
            <v>107</v>
          </cell>
          <cell r="D107" t="str">
            <v>Residential - Cablephone</v>
          </cell>
          <cell r="G107" t="str">
            <v>PeneResCableTel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>
            <v>108</v>
          </cell>
          <cell r="D108" t="str">
            <v>Residential - IP</v>
          </cell>
          <cell r="G108" t="str">
            <v>PeneResIPTel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0.05</v>
          </cell>
          <cell r="O108">
            <v>0.12</v>
          </cell>
          <cell r="P108">
            <v>0.16</v>
          </cell>
          <cell r="Q108">
            <v>0.2</v>
          </cell>
          <cell r="R108">
            <v>0.24</v>
          </cell>
          <cell r="S108">
            <v>0.25</v>
          </cell>
          <cell r="T108">
            <v>0.26</v>
          </cell>
        </row>
        <row r="119">
          <cell r="A119">
            <v>119</v>
          </cell>
          <cell r="D119" t="str">
            <v xml:space="preserve">Gross Adds </v>
          </cell>
          <cell r="G119" t="str">
            <v>NbResCableTelGA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1">
          <cell r="A121">
            <v>121</v>
          </cell>
          <cell r="D121" t="str">
            <v>Ending</v>
          </cell>
          <cell r="G121" t="str">
            <v>NbResCableTelEnd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>
            <v>122</v>
          </cell>
          <cell r="D122" t="str">
            <v>Average adjusted (seasonal effect)</v>
          </cell>
          <cell r="G122" t="str">
            <v>NbResCableTelAve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4">
          <cell r="F124">
            <v>0.03</v>
          </cell>
        </row>
        <row r="128">
          <cell r="A128">
            <v>128</v>
          </cell>
          <cell r="D128" t="str">
            <v xml:space="preserve">Gross Adds </v>
          </cell>
          <cell r="G128" t="str">
            <v>NbResIPTelGA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30">
          <cell r="A130">
            <v>130</v>
          </cell>
          <cell r="D130" t="str">
            <v>Ending</v>
          </cell>
          <cell r="G130" t="str">
            <v>NbResIPTelEnd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>
            <v>131</v>
          </cell>
          <cell r="D131" t="str">
            <v>Average adjusted (seasonal effect)</v>
          </cell>
          <cell r="G131" t="str">
            <v>NbResIPTelAve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>
            <v>132</v>
          </cell>
          <cell r="D132" t="str">
            <v>Net Adds</v>
          </cell>
          <cell r="G132" t="str">
            <v>NbResIPTelNA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7">
          <cell r="A137">
            <v>137</v>
          </cell>
          <cell r="D137" t="str">
            <v xml:space="preserve">Gross Adds </v>
          </cell>
          <cell r="G137" t="str">
            <v>NbResTelGA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9">
          <cell r="A139">
            <v>139</v>
          </cell>
          <cell r="D139" t="str">
            <v>Total Residential Telephony Subs Ending</v>
          </cell>
          <cell r="G139" t="str">
            <v>NbResTelEnd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>
            <v>140</v>
          </cell>
          <cell r="D140" t="str">
            <v>Average adjusted (seasonal effect)</v>
          </cell>
          <cell r="G140" t="str">
            <v>NbResTelAve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>
            <v>141</v>
          </cell>
          <cell r="D141" t="str">
            <v>Net Adds</v>
          </cell>
          <cell r="G141" t="str">
            <v>NbResTelNA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7">
          <cell r="A147">
            <v>147</v>
          </cell>
          <cell r="C147" t="str">
            <v xml:space="preserve">PENETRATION </v>
          </cell>
          <cell r="G147" t="str">
            <v>PeneResData</v>
          </cell>
          <cell r="I147">
            <v>1.1817518248175184E-2</v>
          </cell>
          <cell r="J147">
            <v>3.0522627737226277E-2</v>
          </cell>
          <cell r="K147">
            <v>0.05</v>
          </cell>
          <cell r="L147">
            <v>7.0000000000000007E-2</v>
          </cell>
          <cell r="M147">
            <v>0.09</v>
          </cell>
          <cell r="N147">
            <v>0.11</v>
          </cell>
          <cell r="O147">
            <v>0.13</v>
          </cell>
          <cell r="P147">
            <v>0.15</v>
          </cell>
          <cell r="Q147">
            <v>0.16499999999999998</v>
          </cell>
          <cell r="R147">
            <v>0.18</v>
          </cell>
          <cell r="S147">
            <v>0.19500000000000001</v>
          </cell>
          <cell r="T147">
            <v>0.21000000000000002</v>
          </cell>
        </row>
        <row r="153">
          <cell r="A153">
            <v>153</v>
          </cell>
          <cell r="D153" t="str">
            <v xml:space="preserve">Gross Adds </v>
          </cell>
          <cell r="G153" t="str">
            <v>NbResDataGA</v>
          </cell>
          <cell r="I153">
            <v>1740.4250000000002</v>
          </cell>
          <cell r="J153">
            <v>4292.6000000000004</v>
          </cell>
          <cell r="K153">
            <v>5059.1875</v>
          </cell>
          <cell r="L153">
            <v>6000.4929687500016</v>
          </cell>
          <cell r="M153">
            <v>6862.0988660156236</v>
          </cell>
          <cell r="N153">
            <v>7724.5648690552734</v>
          </cell>
          <cell r="O153">
            <v>8587.8916225732464</v>
          </cell>
          <cell r="P153">
            <v>9452.0797717035166</v>
          </cell>
          <cell r="Q153">
            <v>9350.9552535462117</v>
          </cell>
          <cell r="R153">
            <v>10001.196465544883</v>
          </cell>
          <cell r="S153">
            <v>10652.085581016734</v>
          </cell>
          <cell r="T153">
            <v>11303.623085304935</v>
          </cell>
        </row>
        <row r="155">
          <cell r="A155">
            <v>155</v>
          </cell>
          <cell r="D155" t="str">
            <v>Ending</v>
          </cell>
          <cell r="G155" t="str">
            <v>NbResDataEnd</v>
          </cell>
          <cell r="I155">
            <v>1619.0000000000002</v>
          </cell>
          <cell r="J155">
            <v>5227</v>
          </cell>
          <cell r="K155">
            <v>8562.5</v>
          </cell>
          <cell r="L155">
            <v>11993.493750000001</v>
          </cell>
          <cell r="M155">
            <v>15427.916353125</v>
          </cell>
          <cell r="N155">
            <v>18865.770380479687</v>
          </cell>
          <cell r="O155">
            <v>22307.058404882642</v>
          </cell>
          <cell r="P155">
            <v>25751.783000867403</v>
          </cell>
          <cell r="Q155">
            <v>28341.124781604613</v>
          </cell>
          <cell r="R155">
            <v>30933.049466176817</v>
          </cell>
          <cell r="S155">
            <v>33527.5589901524</v>
          </cell>
          <cell r="T155">
            <v>36124.655290389586</v>
          </cell>
        </row>
        <row r="156">
          <cell r="A156">
            <v>156</v>
          </cell>
          <cell r="D156" t="str">
            <v>Average adjusted (seasonal effect)</v>
          </cell>
          <cell r="G156" t="str">
            <v>NbResDataAve</v>
          </cell>
          <cell r="I156">
            <v>809.50000000000011</v>
          </cell>
          <cell r="J156">
            <v>3423</v>
          </cell>
          <cell r="K156">
            <v>6894.75</v>
          </cell>
          <cell r="L156">
            <v>10277.996875000001</v>
          </cell>
          <cell r="M156">
            <v>13710.705051562501</v>
          </cell>
          <cell r="N156">
            <v>17146.843366802343</v>
          </cell>
          <cell r="O156">
            <v>20586.414392681167</v>
          </cell>
          <cell r="P156">
            <v>24029.420702875024</v>
          </cell>
          <cell r="Q156">
            <v>27046.453891236008</v>
          </cell>
          <cell r="R156">
            <v>29637.087123890713</v>
          </cell>
          <cell r="S156">
            <v>32230.304228164609</v>
          </cell>
          <cell r="T156">
            <v>34826.107140270993</v>
          </cell>
        </row>
        <row r="157">
          <cell r="A157">
            <v>157</v>
          </cell>
          <cell r="D157" t="str">
            <v>Net Adds</v>
          </cell>
          <cell r="G157" t="str">
            <v>NbResDataNA</v>
          </cell>
          <cell r="I157">
            <v>1619.0000000000002</v>
          </cell>
          <cell r="J157">
            <v>3608</v>
          </cell>
          <cell r="K157">
            <v>3335.5</v>
          </cell>
          <cell r="L157">
            <v>3430.9937500000015</v>
          </cell>
          <cell r="M157">
            <v>3434.4226031249982</v>
          </cell>
          <cell r="N157">
            <v>3437.8540273546878</v>
          </cell>
          <cell r="O157">
            <v>3441.2880244029548</v>
          </cell>
          <cell r="P157">
            <v>3444.7245959847605</v>
          </cell>
          <cell r="Q157">
            <v>2589.3417807372098</v>
          </cell>
          <cell r="R157">
            <v>2591.9246845722046</v>
          </cell>
          <cell r="S157">
            <v>2594.5095239755829</v>
          </cell>
          <cell r="T157">
            <v>2597.0963002371864</v>
          </cell>
        </row>
        <row r="166">
          <cell r="A166">
            <v>166</v>
          </cell>
          <cell r="D166" t="str">
            <v>End RESIDENTIAL RGUs</v>
          </cell>
          <cell r="G166" t="str">
            <v>NbResRGUEnd</v>
          </cell>
          <cell r="I166">
            <v>138613</v>
          </cell>
          <cell r="J166">
            <v>145899</v>
          </cell>
          <cell r="K166">
            <v>150528.75</v>
          </cell>
          <cell r="L166">
            <v>154202.0625</v>
          </cell>
          <cell r="M166">
            <v>157879.01068031249</v>
          </cell>
          <cell r="N166">
            <v>161731.10426174861</v>
          </cell>
          <cell r="O166">
            <v>165587.01046701346</v>
          </cell>
          <cell r="P166">
            <v>169275.05359236838</v>
          </cell>
          <cell r="Q166">
            <v>172107.92140101714</v>
          </cell>
          <cell r="R166">
            <v>174943.5797587111</v>
          </cell>
          <cell r="S166">
            <v>177782.03074778247</v>
          </cell>
          <cell r="T166">
            <v>180623.27645194792</v>
          </cell>
        </row>
        <row r="167">
          <cell r="A167">
            <v>167</v>
          </cell>
          <cell r="D167" t="str">
            <v>Average RESIDENTIAL RGUs</v>
          </cell>
          <cell r="G167" t="str">
            <v>NbResRGUAve</v>
          </cell>
          <cell r="I167">
            <v>138613</v>
          </cell>
          <cell r="J167">
            <v>142256</v>
          </cell>
          <cell r="K167">
            <v>148213.875</v>
          </cell>
          <cell r="L167">
            <v>152365.40625</v>
          </cell>
          <cell r="M167">
            <v>156040.53659015626</v>
          </cell>
          <cell r="N167">
            <v>159805.05747103057</v>
          </cell>
          <cell r="O167">
            <v>163659.05736438103</v>
          </cell>
          <cell r="P167">
            <v>167431.03202969092</v>
          </cell>
          <cell r="Q167">
            <v>170691.48749669275</v>
          </cell>
          <cell r="R167">
            <v>173525.75057986414</v>
          </cell>
          <cell r="S167">
            <v>176362.8052532468</v>
          </cell>
          <cell r="T167">
            <v>179202.65359986521</v>
          </cell>
        </row>
        <row r="175">
          <cell r="A175">
            <v>175</v>
          </cell>
          <cell r="D175" t="str">
            <v>End CUSTOMER BASE</v>
          </cell>
          <cell r="G175" t="str">
            <v>NbResCustEnd</v>
          </cell>
          <cell r="I175">
            <v>137074.95000000001</v>
          </cell>
          <cell r="J175">
            <v>140933.35</v>
          </cell>
          <cell r="K175">
            <v>142561.15</v>
          </cell>
          <cell r="L175">
            <v>143146.56812500002</v>
          </cell>
          <cell r="M175">
            <v>143904.25709265625</v>
          </cell>
          <cell r="N175">
            <v>144834.17475084087</v>
          </cell>
          <cell r="O175">
            <v>145764.98613536323</v>
          </cell>
          <cell r="P175">
            <v>146525.01335413108</v>
          </cell>
          <cell r="Q175">
            <v>147156.9406491532</v>
          </cell>
          <cell r="R175">
            <v>147789.46302496083</v>
          </cell>
          <cell r="S175">
            <v>148552.30639485171</v>
          </cell>
          <cell r="T175">
            <v>149315.87505882743</v>
          </cell>
        </row>
        <row r="176">
          <cell r="A176">
            <v>176</v>
          </cell>
          <cell r="D176" t="str">
            <v>Average CUSTOMER BASE</v>
          </cell>
          <cell r="G176" t="str">
            <v>NbResCustAve</v>
          </cell>
          <cell r="I176">
            <v>137074.95000000001</v>
          </cell>
          <cell r="J176">
            <v>139004.15000000002</v>
          </cell>
          <cell r="K176">
            <v>141747.25</v>
          </cell>
          <cell r="L176">
            <v>142853.85906250001</v>
          </cell>
          <cell r="M176">
            <v>143525.41260882813</v>
          </cell>
          <cell r="N176">
            <v>144369.21592174855</v>
          </cell>
          <cell r="O176">
            <v>145299.58044310205</v>
          </cell>
          <cell r="P176">
            <v>146144.99974474715</v>
          </cell>
          <cell r="Q176">
            <v>146840.97700164214</v>
          </cell>
          <cell r="R176">
            <v>147473.20183705701</v>
          </cell>
          <cell r="S176">
            <v>148170.88470990627</v>
          </cell>
          <cell r="T176">
            <v>148934.09072683955</v>
          </cell>
        </row>
        <row r="192">
          <cell r="A192">
            <v>192</v>
          </cell>
          <cell r="D192" t="str">
            <v>Individuals - Basic analog (VAT Excl)</v>
          </cell>
          <cell r="F192">
            <v>7.8512396694214877</v>
          </cell>
          <cell r="G192" t="str">
            <v>RateBasicAnal</v>
          </cell>
          <cell r="I192">
            <v>7.8646996705451819</v>
          </cell>
          <cell r="J192">
            <v>7.6365588034576888</v>
          </cell>
          <cell r="K192">
            <v>7.8911107635729456</v>
          </cell>
          <cell r="L192">
            <v>8.0183867436305736</v>
          </cell>
          <cell r="M192">
            <v>8.0183867436305736</v>
          </cell>
          <cell r="N192">
            <v>8.1010313717297464</v>
          </cell>
          <cell r="O192">
            <v>8.1836759998289192</v>
          </cell>
          <cell r="P192">
            <v>8.1836759998289192</v>
          </cell>
          <cell r="Q192">
            <v>8.1836759998289192</v>
          </cell>
          <cell r="R192">
            <v>8.1836759998289192</v>
          </cell>
          <cell r="S192">
            <v>8.1836759998289192</v>
          </cell>
          <cell r="T192">
            <v>8.1836759998289192</v>
          </cell>
        </row>
        <row r="194">
          <cell r="A194">
            <v>194</v>
          </cell>
          <cell r="D194" t="str">
            <v>Individuals - Premium</v>
          </cell>
          <cell r="F194">
            <v>13.223140495867769</v>
          </cell>
          <cell r="G194" t="str">
            <v>RatePremium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6">
          <cell r="A196">
            <v>196</v>
          </cell>
          <cell r="D196" t="str">
            <v>Rental Fee Decoder</v>
          </cell>
          <cell r="F196">
            <v>5.6695915501516261</v>
          </cell>
          <cell r="G196" t="str">
            <v>RateTVDecod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207">
          <cell r="A207">
            <v>207</v>
          </cell>
          <cell r="D207" t="str">
            <v>Individuals - Install Analog</v>
          </cell>
          <cell r="F207">
            <v>61.983471074380169</v>
          </cell>
          <cell r="G207" t="str">
            <v>RateInstallAnal</v>
          </cell>
          <cell r="I207">
            <v>36.595041322314053</v>
          </cell>
          <cell r="J207">
            <v>33.801652892561982</v>
          </cell>
          <cell r="K207">
            <v>41.32231404958678</v>
          </cell>
          <cell r="L207">
            <v>41.32231404958678</v>
          </cell>
          <cell r="M207">
            <v>41.32231404958678</v>
          </cell>
          <cell r="N207">
            <v>41.32231404958678</v>
          </cell>
          <cell r="O207">
            <v>41.32231404958678</v>
          </cell>
          <cell r="P207">
            <v>41.32231404958678</v>
          </cell>
          <cell r="Q207">
            <v>41.32231404958678</v>
          </cell>
          <cell r="R207">
            <v>41.32231404958678</v>
          </cell>
          <cell r="S207">
            <v>41.32231404958678</v>
          </cell>
          <cell r="T207">
            <v>41.32231404958678</v>
          </cell>
        </row>
        <row r="208">
          <cell r="A208">
            <v>208</v>
          </cell>
          <cell r="D208" t="str">
            <v>Individuals - Install Accessories</v>
          </cell>
          <cell r="F208">
            <v>0</v>
          </cell>
          <cell r="G208" t="str">
            <v>RateInstallDig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>
            <v>209</v>
          </cell>
          <cell r="D209" t="str">
            <v>Individuals - Digital Card</v>
          </cell>
          <cell r="F209">
            <v>0</v>
          </cell>
          <cell r="G209" t="str">
            <v>RateAccessPremium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>
            <v>210</v>
          </cell>
          <cell r="D210" t="str">
            <v>Individuals - Access Fee PPV</v>
          </cell>
          <cell r="F210">
            <v>0</v>
          </cell>
          <cell r="G210" t="str">
            <v>RateAccessPPV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21">
          <cell r="A221">
            <v>221</v>
          </cell>
          <cell r="D221" t="str">
            <v>Residential - Line Rental</v>
          </cell>
          <cell r="F221">
            <v>8.1823545251788268</v>
          </cell>
          <cell r="G221" t="str">
            <v>RateResTelRental</v>
          </cell>
          <cell r="I221">
            <v>8.1823545251788268</v>
          </cell>
          <cell r="J221">
            <v>8.1823545251788268</v>
          </cell>
          <cell r="K221">
            <v>8.1823545251788268</v>
          </cell>
          <cell r="L221">
            <v>8.1823545251788268</v>
          </cell>
          <cell r="M221">
            <v>8.1823545251788268</v>
          </cell>
          <cell r="N221">
            <v>8.1823545251788268</v>
          </cell>
          <cell r="O221">
            <v>8.1823545251788268</v>
          </cell>
          <cell r="P221">
            <v>8.1823545251788268</v>
          </cell>
          <cell r="Q221">
            <v>8.1823545251788268</v>
          </cell>
          <cell r="R221">
            <v>8.1823545251788268</v>
          </cell>
          <cell r="S221">
            <v>8.1823545251788268</v>
          </cell>
          <cell r="T221">
            <v>8.1823545251788268</v>
          </cell>
        </row>
        <row r="222">
          <cell r="A222">
            <v>222</v>
          </cell>
          <cell r="D222" t="str">
            <v>Residential - Usage</v>
          </cell>
          <cell r="F222">
            <v>18.082217317283586</v>
          </cell>
          <cell r="G222" t="str">
            <v>RateResTelUsage</v>
          </cell>
          <cell r="I222">
            <v>18.082217317283586</v>
          </cell>
          <cell r="J222">
            <v>18.082217317283586</v>
          </cell>
          <cell r="K222">
            <v>18.082217317283586</v>
          </cell>
          <cell r="L222">
            <v>18.082217317283586</v>
          </cell>
          <cell r="M222">
            <v>18.082217317283586</v>
          </cell>
          <cell r="N222">
            <v>18.082217317283586</v>
          </cell>
          <cell r="O222">
            <v>18.082217317283586</v>
          </cell>
          <cell r="P222">
            <v>18.082217317283586</v>
          </cell>
          <cell r="Q222">
            <v>18.082217317283586</v>
          </cell>
          <cell r="R222">
            <v>18.082217317283586</v>
          </cell>
          <cell r="S222">
            <v>18.082217317283586</v>
          </cell>
          <cell r="T222">
            <v>18.082217317283586</v>
          </cell>
        </row>
        <row r="223">
          <cell r="A223">
            <v>223</v>
          </cell>
          <cell r="D223" t="str">
            <v>Residential - Interconnect</v>
          </cell>
          <cell r="F223">
            <v>3.6159394997633703</v>
          </cell>
          <cell r="G223" t="str">
            <v>RateResTelInterco</v>
          </cell>
          <cell r="I223">
            <v>3.6159394997633703</v>
          </cell>
          <cell r="J223">
            <v>3.6159394997633703</v>
          </cell>
          <cell r="K223">
            <v>3.6159394997633703</v>
          </cell>
          <cell r="L223">
            <v>3.6159394997633703</v>
          </cell>
          <cell r="M223">
            <v>3.6159394997633703</v>
          </cell>
          <cell r="N223">
            <v>3.6159394997633703</v>
          </cell>
          <cell r="O223">
            <v>3.6159394997633703</v>
          </cell>
          <cell r="P223">
            <v>3.6159394997633703</v>
          </cell>
          <cell r="Q223">
            <v>3.6159394997633703</v>
          </cell>
          <cell r="R223">
            <v>3.6159394997633703</v>
          </cell>
          <cell r="S223">
            <v>3.6159394997633703</v>
          </cell>
          <cell r="T223">
            <v>3.6159394997633703</v>
          </cell>
        </row>
        <row r="224">
          <cell r="A224">
            <v>224</v>
          </cell>
          <cell r="D224" t="str">
            <v>Residential - enhanced serviced</v>
          </cell>
          <cell r="F224">
            <v>0.75342572155348275</v>
          </cell>
          <cell r="G224" t="str">
            <v>RateResTelService</v>
          </cell>
          <cell r="I224">
            <v>0.75342572155348275</v>
          </cell>
          <cell r="J224">
            <v>0.75342572155348275</v>
          </cell>
          <cell r="K224">
            <v>0.75342572155348275</v>
          </cell>
          <cell r="L224">
            <v>0.75342572155348275</v>
          </cell>
          <cell r="M224">
            <v>0.75342572155348275</v>
          </cell>
          <cell r="N224">
            <v>0.75342572155348275</v>
          </cell>
          <cell r="O224">
            <v>0.75342572155348275</v>
          </cell>
          <cell r="P224">
            <v>0.75342572155348275</v>
          </cell>
          <cell r="Q224">
            <v>0.75342572155348275</v>
          </cell>
          <cell r="R224">
            <v>0.75342572155348275</v>
          </cell>
          <cell r="S224">
            <v>0.75342572155348275</v>
          </cell>
          <cell r="T224">
            <v>0.75342572155348275</v>
          </cell>
        </row>
        <row r="232">
          <cell r="A232">
            <v>232</v>
          </cell>
          <cell r="D232" t="str">
            <v>Residential (excl. VAT)</v>
          </cell>
          <cell r="F232">
            <v>31.497730834175698</v>
          </cell>
          <cell r="G232" t="str">
            <v>RateResTelInstall</v>
          </cell>
          <cell r="I232">
            <v>31.497730834175698</v>
          </cell>
          <cell r="J232">
            <v>31.497730834175698</v>
          </cell>
          <cell r="K232">
            <v>31.497730834175698</v>
          </cell>
          <cell r="L232">
            <v>31.970196796688331</v>
          </cell>
          <cell r="M232">
            <v>32.449749748638652</v>
          </cell>
          <cell r="N232">
            <v>32.936495994868231</v>
          </cell>
          <cell r="O232">
            <v>33.430543434791247</v>
          </cell>
          <cell r="P232">
            <v>33.932001586313113</v>
          </cell>
          <cell r="Q232">
            <v>34.440981610107798</v>
          </cell>
          <cell r="R232">
            <v>34.957596334259406</v>
          </cell>
          <cell r="S232">
            <v>35.481960279273302</v>
          </cell>
          <cell r="T232">
            <v>36.014189683462391</v>
          </cell>
        </row>
        <row r="244">
          <cell r="A244">
            <v>244</v>
          </cell>
          <cell r="C244" t="str">
            <v>Monthly Subscriptions Data (excl. VAT)</v>
          </cell>
          <cell r="L244">
            <v>33.438186591473936</v>
          </cell>
        </row>
        <row r="245">
          <cell r="A245">
            <v>245</v>
          </cell>
          <cell r="D245" t="str">
            <v>Subscription Medium Broadband</v>
          </cell>
          <cell r="F245">
            <v>29.75206611570248</v>
          </cell>
          <cell r="G245" t="str">
            <v>RateResData</v>
          </cell>
          <cell r="I245">
            <v>28.264462809917358</v>
          </cell>
          <cell r="J245">
            <v>36.363636363636367</v>
          </cell>
          <cell r="K245">
            <v>29.75206611570248</v>
          </cell>
          <cell r="L245">
            <v>27.272727272727273</v>
          </cell>
          <cell r="M245">
            <v>24.793388429752067</v>
          </cell>
          <cell r="N245">
            <v>23.966942148760332</v>
          </cell>
          <cell r="O245">
            <v>23.140495867768596</v>
          </cell>
          <cell r="P245">
            <v>22.314049586776861</v>
          </cell>
          <cell r="Q245">
            <v>21.487603305785125</v>
          </cell>
          <cell r="R245">
            <v>20.66115702479339</v>
          </cell>
          <cell r="S245">
            <v>19.834710743801654</v>
          </cell>
          <cell r="T245">
            <v>19.008264462809919</v>
          </cell>
        </row>
        <row r="246">
          <cell r="A246">
            <v>246</v>
          </cell>
          <cell r="D246" t="str">
            <v>Rental Fee Cable Modem</v>
          </cell>
          <cell r="F246">
            <v>0</v>
          </cell>
          <cell r="G246" t="str">
            <v>RateResDataDecod</v>
          </cell>
          <cell r="I246">
            <v>0</v>
          </cell>
          <cell r="J246">
            <v>6.776859504132231</v>
          </cell>
          <cell r="K246">
            <v>5.6695915501516261</v>
          </cell>
          <cell r="L246">
            <v>5.6695915501516261</v>
          </cell>
          <cell r="M246">
            <v>5.6695915501516261</v>
          </cell>
          <cell r="N246">
            <v>5.6695915501516261</v>
          </cell>
          <cell r="O246">
            <v>5.6695915501516261</v>
          </cell>
          <cell r="P246">
            <v>5.6695915501516261</v>
          </cell>
          <cell r="Q246">
            <v>5.6695915501516261</v>
          </cell>
          <cell r="R246">
            <v>5.6695915501516261</v>
          </cell>
          <cell r="S246">
            <v>5.6695915501516261</v>
          </cell>
          <cell r="T246">
            <v>5.6695915501516261</v>
          </cell>
        </row>
        <row r="254">
          <cell r="A254">
            <v>254</v>
          </cell>
          <cell r="D254" t="str">
            <v>Residential (excl. VAT)</v>
          </cell>
          <cell r="G254" t="str">
            <v>RateResDataInstall</v>
          </cell>
          <cell r="I254">
            <v>72.727272727272734</v>
          </cell>
          <cell r="J254">
            <v>99.41783211769534</v>
          </cell>
          <cell r="K254">
            <v>99.41783211769534</v>
          </cell>
          <cell r="L254">
            <v>61.983471074380169</v>
          </cell>
          <cell r="M254">
            <v>49.586776859504134</v>
          </cell>
          <cell r="N254">
            <v>49.586776859504134</v>
          </cell>
          <cell r="O254">
            <v>49.586776859504134</v>
          </cell>
          <cell r="P254">
            <v>49.586776859504134</v>
          </cell>
          <cell r="Q254">
            <v>49.586776859504134</v>
          </cell>
          <cell r="R254">
            <v>49.586776859504134</v>
          </cell>
          <cell r="S254">
            <v>49.586776859504134</v>
          </cell>
          <cell r="T254">
            <v>49.586776859504134</v>
          </cell>
        </row>
        <row r="273">
          <cell r="A273">
            <v>273</v>
          </cell>
          <cell r="D273" t="str">
            <v>Total CATV Revenues</v>
          </cell>
          <cell r="I273">
            <v>14505</v>
          </cell>
          <cell r="J273">
            <v>14329</v>
          </cell>
          <cell r="K273">
            <v>14883.386478485767</v>
          </cell>
          <cell r="L273">
            <v>15136.030879256516</v>
          </cell>
          <cell r="M273">
            <v>15161.3689307449</v>
          </cell>
          <cell r="N273">
            <v>15344.254856658632</v>
          </cell>
          <cell r="O273">
            <v>15529.873373871545</v>
          </cell>
          <cell r="P273">
            <v>15557.819667802109</v>
          </cell>
          <cell r="Q273">
            <v>15583.745065205378</v>
          </cell>
          <cell r="R273">
            <v>15609.692568551125</v>
          </cell>
          <cell r="S273">
            <v>15635.662193463957</v>
          </cell>
          <cell r="T273">
            <v>15661.65395557856</v>
          </cell>
        </row>
        <row r="285">
          <cell r="A285">
            <v>285</v>
          </cell>
          <cell r="C285" t="str">
            <v>Total Revenues Telephony</v>
          </cell>
          <cell r="G285" t="str">
            <v>RevTelRes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91">
          <cell r="A291">
            <v>291</v>
          </cell>
          <cell r="D291" t="str">
            <v>Total Revenues Data</v>
          </cell>
          <cell r="G291" t="str">
            <v>RevDataRes</v>
          </cell>
          <cell r="I291">
            <v>333</v>
          </cell>
          <cell r="J291">
            <v>2182</v>
          </cell>
          <cell r="K291">
            <v>3449.3025192370274</v>
          </cell>
          <cell r="L291">
            <v>4310.0966186943024</v>
          </cell>
          <cell r="M291">
            <v>5199.0749940643445</v>
          </cell>
          <cell r="N291">
            <v>6321.3735882482588</v>
          </cell>
          <cell r="O291">
            <v>7376.7403362157165</v>
          </cell>
          <cell r="P291">
            <v>8365.0739991233313</v>
          </cell>
          <cell r="Q291">
            <v>9131.1627258238987</v>
          </cell>
          <cell r="R291">
            <v>9708.8231928978457</v>
          </cell>
          <cell r="S291">
            <v>10235.917248014233</v>
          </cell>
          <cell r="T291">
            <v>10712.368609451161</v>
          </cell>
        </row>
        <row r="318">
          <cell r="A318">
            <v>318</v>
          </cell>
          <cell r="D318" t="str">
            <v>Total Cost of Sales CATV</v>
          </cell>
          <cell r="F318" t="str">
            <v xml:space="preserve"> </v>
          </cell>
          <cell r="G318" t="str">
            <v>DirCostCATV</v>
          </cell>
          <cell r="I318">
            <v>0</v>
          </cell>
          <cell r="J318">
            <v>0</v>
          </cell>
          <cell r="K318">
            <v>0</v>
          </cell>
          <cell r="L318">
            <v>2050.7612395847582</v>
          </cell>
          <cell r="M318">
            <v>2054.2601419780185</v>
          </cell>
          <cell r="N318">
            <v>2080.2216022079247</v>
          </cell>
          <cell r="O318">
            <v>2107.5482781352657</v>
          </cell>
          <cell r="P318">
            <v>2112.3941849137045</v>
          </cell>
          <cell r="Q318">
            <v>2115.9799452208713</v>
          </cell>
          <cell r="R318">
            <v>2119.5687631897981</v>
          </cell>
          <cell r="S318">
            <v>2123.1606409817077</v>
          </cell>
          <cell r="T318">
            <v>2126.7555807592189</v>
          </cell>
        </row>
        <row r="330">
          <cell r="A330">
            <v>330</v>
          </cell>
          <cell r="C330" t="str">
            <v>Total Cost of SalesTelephony</v>
          </cell>
          <cell r="E330" t="str">
            <v>DirCostTel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4">
          <cell r="A334">
            <v>334</v>
          </cell>
          <cell r="D334" t="str">
            <v>Total Cost of Sales Data Service</v>
          </cell>
          <cell r="G334" t="str">
            <v>DirCostData</v>
          </cell>
          <cell r="I334">
            <v>0</v>
          </cell>
          <cell r="J334">
            <v>0</v>
          </cell>
          <cell r="K334">
            <v>0</v>
          </cell>
          <cell r="L334">
            <v>1237.2392782542101</v>
          </cell>
          <cell r="M334">
            <v>1278.5019131875254</v>
          </cell>
          <cell r="N334">
            <v>1245.1229039247214</v>
          </cell>
          <cell r="O334">
            <v>1454.0557739640362</v>
          </cell>
          <cell r="P334">
            <v>1649.5798912997816</v>
          </cell>
          <cell r="Q334">
            <v>1803.0483585857398</v>
          </cell>
          <cell r="R334">
            <v>1916.9682837063174</v>
          </cell>
          <cell r="S334">
            <v>2020.773320063136</v>
          </cell>
          <cell r="T334">
            <v>2114.4482101084845</v>
          </cell>
        </row>
        <row r="345">
          <cell r="A345">
            <v>345</v>
          </cell>
          <cell r="C345" t="str">
            <v>TOTAL GROSS MARGIN</v>
          </cell>
          <cell r="G345" t="str">
            <v>GrossMarginTot</v>
          </cell>
          <cell r="I345">
            <v>26790</v>
          </cell>
          <cell r="J345">
            <v>22918</v>
          </cell>
          <cell r="K345">
            <v>21132.688997722795</v>
          </cell>
          <cell r="L345">
            <v>18238.126980111847</v>
          </cell>
          <cell r="M345">
            <v>19020.681869643704</v>
          </cell>
          <cell r="N345">
            <v>20273.283938774246</v>
          </cell>
          <cell r="O345">
            <v>21295.009657987961</v>
          </cell>
          <cell r="P345">
            <v>22121.419590711954</v>
          </cell>
          <cell r="Q345">
            <v>22767.194487222663</v>
          </cell>
          <cell r="R345">
            <v>23264.433164552858</v>
          </cell>
          <cell r="S345">
            <v>23604.520647693349</v>
          </cell>
          <cell r="T345">
            <v>24018.000196439818</v>
          </cell>
        </row>
        <row r="482">
          <cell r="A482">
            <v>482</v>
          </cell>
          <cell r="C482" t="str">
            <v>Total Sales &amp; Marketing</v>
          </cell>
          <cell r="G482" t="str">
            <v>CostSalesMkg</v>
          </cell>
          <cell r="I482">
            <v>0</v>
          </cell>
          <cell r="J482">
            <v>0</v>
          </cell>
          <cell r="K482">
            <v>0</v>
          </cell>
          <cell r="L482">
            <v>1057.2577078556005</v>
          </cell>
          <cell r="M482">
            <v>969.13116980465202</v>
          </cell>
          <cell r="N482">
            <v>933.37717746293333</v>
          </cell>
          <cell r="O482">
            <v>896.35024451576794</v>
          </cell>
          <cell r="P482">
            <v>907.46863014571102</v>
          </cell>
          <cell r="Q482">
            <v>911.95147179136291</v>
          </cell>
          <cell r="R482">
            <v>924.27973299809946</v>
          </cell>
          <cell r="S482">
            <v>887.25874757223733</v>
          </cell>
          <cell r="T482">
            <v>900.54936606238039</v>
          </cell>
        </row>
        <row r="516">
          <cell r="A516">
            <v>516</v>
          </cell>
        </row>
        <row r="517">
          <cell r="A517">
            <v>517</v>
          </cell>
          <cell r="C517" t="str">
            <v>Total Customer Services expenses</v>
          </cell>
          <cell r="F517" t="str">
            <v>en K€</v>
          </cell>
          <cell r="G517" t="str">
            <v>CostCustServ</v>
          </cell>
          <cell r="I517">
            <v>0</v>
          </cell>
          <cell r="J517">
            <v>0</v>
          </cell>
          <cell r="K517">
            <v>0</v>
          </cell>
          <cell r="L517">
            <v>513.07962524947402</v>
          </cell>
          <cell r="M517">
            <v>525.9367640581911</v>
          </cell>
          <cell r="N517">
            <v>526.69490066523815</v>
          </cell>
          <cell r="O517">
            <v>564.70066456089694</v>
          </cell>
          <cell r="P517">
            <v>600.36632456749237</v>
          </cell>
          <cell r="Q517">
            <v>627.29910606268675</v>
          </cell>
          <cell r="R517">
            <v>652.55349886763827</v>
          </cell>
          <cell r="S517">
            <v>676.15461983480657</v>
          </cell>
          <cell r="T517">
            <v>700.50189716657087</v>
          </cell>
        </row>
        <row r="535">
          <cell r="A535">
            <v>535</v>
          </cell>
          <cell r="D535" t="str">
            <v xml:space="preserve">Technical Staff expenses 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>
            <v>536</v>
          </cell>
          <cell r="D536" t="str">
            <v>Total Network Operation Expenses</v>
          </cell>
          <cell r="F536" t="str">
            <v>en K€</v>
          </cell>
          <cell r="G536" t="str">
            <v>CostNetWorkOps</v>
          </cell>
          <cell r="I536">
            <v>0</v>
          </cell>
          <cell r="J536">
            <v>0</v>
          </cell>
          <cell r="K536">
            <v>0</v>
          </cell>
          <cell r="L536">
            <v>1391.0380083749999</v>
          </cell>
          <cell r="M536">
            <v>1409.7655996435335</v>
          </cell>
          <cell r="N536">
            <v>1422.4252194142784</v>
          </cell>
          <cell r="O536">
            <v>1435.6124693201964</v>
          </cell>
          <cell r="P536">
            <v>1448.7535048348868</v>
          </cell>
          <cell r="Q536">
            <v>1461.613905045175</v>
          </cell>
          <cell r="R536">
            <v>1474.4787783951988</v>
          </cell>
          <cell r="S536">
            <v>1427.8077447704063</v>
          </cell>
          <cell r="T536">
            <v>1441.6156107542276</v>
          </cell>
          <cell r="U536">
            <v>0</v>
          </cell>
        </row>
        <row r="567">
          <cell r="A567">
            <v>567</v>
          </cell>
          <cell r="D567" t="str">
            <v>Total taxes</v>
          </cell>
          <cell r="J567">
            <v>0</v>
          </cell>
          <cell r="K567">
            <v>0</v>
          </cell>
          <cell r="L567">
            <v>565.69284903808148</v>
          </cell>
          <cell r="M567">
            <v>575.77660758366392</v>
          </cell>
          <cell r="N567">
            <v>576.58835293890024</v>
          </cell>
          <cell r="O567">
            <v>582.61141171223846</v>
          </cell>
          <cell r="P567">
            <v>588.95120052738162</v>
          </cell>
          <cell r="Q567">
            <v>590.0754508999795</v>
          </cell>
          <cell r="R567">
            <v>590.9073472912421</v>
          </cell>
          <cell r="S567">
            <v>537.1827989168662</v>
          </cell>
          <cell r="T567">
            <v>538.72476253840273</v>
          </cell>
        </row>
        <row r="569">
          <cell r="A569">
            <v>569</v>
          </cell>
          <cell r="D569" t="str">
            <v>Total G&amp;A Expenses</v>
          </cell>
          <cell r="F569" t="str">
            <v>en K€</v>
          </cell>
          <cell r="G569" t="str">
            <v>CostGenAdmin</v>
          </cell>
          <cell r="I569">
            <v>0</v>
          </cell>
          <cell r="J569">
            <v>0</v>
          </cell>
          <cell r="K569">
            <v>0</v>
          </cell>
          <cell r="L569">
            <v>1356.7134200968551</v>
          </cell>
          <cell r="M569">
            <v>1361.046437909356</v>
          </cell>
          <cell r="N569">
            <v>1363.4963915429007</v>
          </cell>
          <cell r="O569">
            <v>1373.4087341323707</v>
          </cell>
          <cell r="P569">
            <v>1383.6961460208877</v>
          </cell>
          <cell r="Q569">
            <v>1388.82723381296</v>
          </cell>
          <cell r="R569">
            <v>1391.6111356067665</v>
          </cell>
          <cell r="S569">
            <v>1344.1294658910915</v>
          </cell>
          <cell r="T569">
            <v>1349.8612927543134</v>
          </cell>
        </row>
        <row r="581">
          <cell r="A581">
            <v>581</v>
          </cell>
          <cell r="D581" t="str">
            <v>General &amp; Administration</v>
          </cell>
          <cell r="L581">
            <v>1356.7134200968551</v>
          </cell>
          <cell r="M581">
            <v>1361.046437909356</v>
          </cell>
          <cell r="N581">
            <v>1363.4963915429007</v>
          </cell>
          <cell r="O581">
            <v>1373.4087341323707</v>
          </cell>
          <cell r="P581">
            <v>1383.6961460208877</v>
          </cell>
          <cell r="Q581">
            <v>1388.82723381296</v>
          </cell>
          <cell r="R581">
            <v>1391.6111356067665</v>
          </cell>
          <cell r="S581">
            <v>1344.1294658910915</v>
          </cell>
          <cell r="T581">
            <v>1349.8612927543134</v>
          </cell>
        </row>
        <row r="613">
          <cell r="A613">
            <v>613</v>
          </cell>
          <cell r="C613" t="str">
            <v>-</v>
          </cell>
          <cell r="D613" t="str">
            <v>Operating Expenses</v>
          </cell>
          <cell r="I613">
            <v>35702</v>
          </cell>
          <cell r="J613">
            <v>25377</v>
          </cell>
          <cell r="K613">
            <v>21348</v>
          </cell>
          <cell r="L613">
            <v>9954.9118135306544</v>
          </cell>
          <cell r="M613">
            <v>8230.6024826604335</v>
          </cell>
          <cell r="N613">
            <v>8159.1431979166919</v>
          </cell>
          <cell r="O613">
            <v>8254.3114849529084</v>
          </cell>
          <cell r="P613">
            <v>8368.285557729916</v>
          </cell>
          <cell r="Q613">
            <v>8465.9244064699342</v>
          </cell>
          <cell r="R613">
            <v>8532.0072504380987</v>
          </cell>
          <cell r="S613">
            <v>8539.0657626699285</v>
          </cell>
          <cell r="T613">
            <v>8658.9383770353706</v>
          </cell>
        </row>
        <row r="762">
          <cell r="A762">
            <v>762</v>
          </cell>
          <cell r="D762" t="str">
            <v>Total Investment General (Land, SSE &amp; Improvements)</v>
          </cell>
          <cell r="I762">
            <v>781.36803447482066</v>
          </cell>
          <cell r="J762">
            <v>734.71803447482057</v>
          </cell>
          <cell r="K762">
            <v>702.44901723741009</v>
          </cell>
          <cell r="L762">
            <v>649.99999999999989</v>
          </cell>
          <cell r="M762">
            <v>330</v>
          </cell>
          <cell r="N762">
            <v>330</v>
          </cell>
          <cell r="O762">
            <v>330</v>
          </cell>
          <cell r="P762">
            <v>330</v>
          </cell>
          <cell r="Q762">
            <v>330</v>
          </cell>
          <cell r="R762">
            <v>330</v>
          </cell>
          <cell r="S762">
            <v>330</v>
          </cell>
          <cell r="T762">
            <v>330</v>
          </cell>
        </row>
        <row r="921">
          <cell r="A921">
            <v>921</v>
          </cell>
          <cell r="D921" t="str">
            <v>Existing Depreciation</v>
          </cell>
          <cell r="I921">
            <v>2000</v>
          </cell>
          <cell r="J921">
            <v>1900</v>
          </cell>
          <cell r="K921">
            <v>1805</v>
          </cell>
          <cell r="L921">
            <v>1714.75</v>
          </cell>
          <cell r="M921">
            <v>1629.0124999999998</v>
          </cell>
          <cell r="N921">
            <v>1547.5618749999996</v>
          </cell>
          <cell r="O921">
            <v>1470.1837812499996</v>
          </cell>
          <cell r="P921">
            <v>1396.6745921874995</v>
          </cell>
          <cell r="Q921">
            <v>1326.8408625781244</v>
          </cell>
          <cell r="R921">
            <v>1260.4988194492182</v>
          </cell>
          <cell r="S921">
            <v>1197.4738784767574</v>
          </cell>
          <cell r="T921">
            <v>1137.6001845529195</v>
          </cell>
        </row>
        <row r="927">
          <cell r="A927">
            <v>927</v>
          </cell>
          <cell r="D927" t="str">
            <v>Stocks</v>
          </cell>
          <cell r="F927">
            <v>60</v>
          </cell>
          <cell r="G927" t="str">
            <v>TotalInventory</v>
          </cell>
          <cell r="H927" t="str">
            <v>of CPE Investments</v>
          </cell>
          <cell r="I927">
            <v>0</v>
          </cell>
          <cell r="J927">
            <v>0</v>
          </cell>
          <cell r="K927">
            <v>429.85132812500001</v>
          </cell>
          <cell r="L927">
            <v>203.07689375000001</v>
          </cell>
          <cell r="M927">
            <v>165.32712570230424</v>
          </cell>
          <cell r="N927">
            <v>167.10870363578275</v>
          </cell>
          <cell r="O927">
            <v>169.68277190256964</v>
          </cell>
          <cell r="P927">
            <v>172.47660141230324</v>
          </cell>
          <cell r="Q927">
            <v>160.45897552321233</v>
          </cell>
          <cell r="R927">
            <v>162.98184808598759</v>
          </cell>
          <cell r="S927">
            <v>156.06650763191797</v>
          </cell>
          <cell r="T927">
            <v>157.45182519040594</v>
          </cell>
        </row>
        <row r="935">
          <cell r="A935">
            <v>935</v>
          </cell>
          <cell r="D935" t="str">
            <v>Net Working Capital</v>
          </cell>
          <cell r="F935">
            <v>0</v>
          </cell>
          <cell r="I935">
            <v>0</v>
          </cell>
          <cell r="J935">
            <v>0</v>
          </cell>
          <cell r="K935">
            <v>-11783.343402355647</v>
          </cell>
          <cell r="L935">
            <v>-10691.498428999685</v>
          </cell>
          <cell r="M935">
            <v>-10337.500559322034</v>
          </cell>
          <cell r="N935">
            <v>-10169.767759865475</v>
          </cell>
          <cell r="O935">
            <v>-10089.023371417441</v>
          </cell>
          <cell r="P935">
            <v>-10028.94014451337</v>
          </cell>
          <cell r="Q935">
            <v>-9973.8583314222487</v>
          </cell>
          <cell r="R935">
            <v>-9937.1296172631446</v>
          </cell>
          <cell r="S935">
            <v>-9913.1879417243217</v>
          </cell>
          <cell r="T935">
            <v>-9891.9665771169821</v>
          </cell>
        </row>
        <row r="939">
          <cell r="A939">
            <v>939</v>
          </cell>
          <cell r="D939" t="str">
            <v>Customer Deposit Cable Modem</v>
          </cell>
          <cell r="F939">
            <v>75</v>
          </cell>
          <cell r="I939">
            <v>0</v>
          </cell>
          <cell r="J939">
            <v>0</v>
          </cell>
          <cell r="K939">
            <v>250.16249999999999</v>
          </cell>
          <cell r="L939">
            <v>257.32453125000012</v>
          </cell>
          <cell r="M939">
            <v>257.58169523437488</v>
          </cell>
          <cell r="N939">
            <v>257.83905205160158</v>
          </cell>
          <cell r="O939">
            <v>258.09660183022157</v>
          </cell>
          <cell r="P939">
            <v>258.35434469885706</v>
          </cell>
          <cell r="Q939">
            <v>194.20063355529072</v>
          </cell>
          <cell r="R939">
            <v>194.39435134291534</v>
          </cell>
          <cell r="S939">
            <v>194.58821429816871</v>
          </cell>
          <cell r="T939">
            <v>194.78222251778899</v>
          </cell>
        </row>
      </sheetData>
      <sheetData sheetId="8"/>
      <sheetData sheetId="9" refreshError="1">
        <row r="454">
          <cell r="A454">
            <v>454</v>
          </cell>
          <cell r="D454" t="str">
            <v xml:space="preserve">Total Salaries &amp; Social Cost </v>
          </cell>
          <cell r="I454">
            <v>2136</v>
          </cell>
          <cell r="J454">
            <v>2222</v>
          </cell>
          <cell r="K454">
            <v>2388.44</v>
          </cell>
          <cell r="L454">
            <v>1853.9520000000002</v>
          </cell>
          <cell r="M454">
            <v>1177.4622959999999</v>
          </cell>
          <cell r="N454">
            <v>1255.2604948799999</v>
          </cell>
          <cell r="O454">
            <v>1334.1625831296001</v>
          </cell>
          <cell r="P454">
            <v>1360.8458347921921</v>
          </cell>
          <cell r="Q454">
            <v>1330.4933286152602</v>
          </cell>
          <cell r="R454">
            <v>1415.8240065177965</v>
          </cell>
          <cell r="S454">
            <v>1384.2452590913169</v>
          </cell>
          <cell r="T454">
            <v>1411.9301642731432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 conso"/>
      <sheetName val="STAT A1"/>
      <sheetName val="A1"/>
      <sheetName val="Bru Lux EV"/>
      <sheetName val="Br Lux"/>
      <sheetName val="STATEMENTS BRU"/>
      <sheetName val="STAT BRU"/>
      <sheetName val="STATEMENTS LUX "/>
      <sheetName val="STAT LUX"/>
      <sheetName val="CONso AFE"/>
      <sheetName val="HOLDING AFE"/>
      <sheetName val="  STAT EV"/>
      <sheetName val="STATEMENTS EV"/>
      <sheetName val="checks operations"/>
      <sheetName val="checks PL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A8">
            <v>8</v>
          </cell>
          <cell r="D8" t="str">
            <v xml:space="preserve">Inflation </v>
          </cell>
          <cell r="F8">
            <v>1.4999999999999999E-2</v>
          </cell>
          <cell r="G8" t="str">
            <v>Inflation</v>
          </cell>
          <cell r="I8">
            <v>1</v>
          </cell>
          <cell r="J8">
            <v>1</v>
          </cell>
          <cell r="K8">
            <v>1</v>
          </cell>
          <cell r="L8">
            <v>1.0149999999999999</v>
          </cell>
          <cell r="M8">
            <v>1.0302249999999997</v>
          </cell>
          <cell r="N8">
            <v>1.0456783749999996</v>
          </cell>
          <cell r="O8">
            <v>1.0613635506249994</v>
          </cell>
          <cell r="P8">
            <v>1.0772840038843743</v>
          </cell>
          <cell r="Q8">
            <v>1.0934432639426397</v>
          </cell>
          <cell r="R8">
            <v>1.1098449129017791</v>
          </cell>
          <cell r="S8">
            <v>1.1264925865953057</v>
          </cell>
          <cell r="T8">
            <v>1.1433899753942351</v>
          </cell>
        </row>
        <row r="12">
          <cell r="A12">
            <v>12</v>
          </cell>
          <cell r="D12" t="str">
            <v>Seasonality rate (Beg/Ending)</v>
          </cell>
          <cell r="F12">
            <v>0.5</v>
          </cell>
          <cell r="G12" t="str">
            <v>SeasonRate</v>
          </cell>
          <cell r="I12">
            <v>0.5</v>
          </cell>
          <cell r="J12">
            <v>0.5</v>
          </cell>
          <cell r="K12">
            <v>0.5</v>
          </cell>
          <cell r="L12">
            <v>0.5</v>
          </cell>
          <cell r="M12">
            <v>0.5</v>
          </cell>
          <cell r="N12">
            <v>0.5</v>
          </cell>
          <cell r="O12">
            <v>0.5</v>
          </cell>
          <cell r="P12">
            <v>0.5</v>
          </cell>
          <cell r="Q12">
            <v>0.5</v>
          </cell>
          <cell r="R12">
            <v>0.5</v>
          </cell>
          <cell r="S12">
            <v>0.5</v>
          </cell>
          <cell r="T12">
            <v>0.5</v>
          </cell>
        </row>
        <row r="20">
          <cell r="A20">
            <v>20</v>
          </cell>
          <cell r="D20" t="str">
            <v>Homes Passed  TV</v>
          </cell>
          <cell r="G20" t="str">
            <v>HPTV</v>
          </cell>
          <cell r="I20">
            <v>171250</v>
          </cell>
          <cell r="J20">
            <v>171250</v>
          </cell>
          <cell r="K20">
            <v>171250</v>
          </cell>
          <cell r="L20">
            <v>171335.625</v>
          </cell>
          <cell r="M20">
            <v>171421.2928125</v>
          </cell>
          <cell r="N20">
            <v>171507.00345890626</v>
          </cell>
          <cell r="O20">
            <v>171592.75696063571</v>
          </cell>
          <cell r="P20">
            <v>171678.55333911601</v>
          </cell>
          <cell r="Q20">
            <v>171764.39261578556</v>
          </cell>
          <cell r="R20">
            <v>171850.27481209344</v>
          </cell>
          <cell r="S20">
            <v>171936.19994949948</v>
          </cell>
          <cell r="T20">
            <v>172022.16804947422</v>
          </cell>
        </row>
        <row r="22">
          <cell r="A22">
            <v>22</v>
          </cell>
          <cell r="D22" t="str">
            <v>Homes Passed  Digital</v>
          </cell>
          <cell r="G22" t="str">
            <v>HPDigTV</v>
          </cell>
          <cell r="I22">
            <v>171250</v>
          </cell>
          <cell r="J22">
            <v>171250</v>
          </cell>
          <cell r="K22">
            <v>171250</v>
          </cell>
          <cell r="L22">
            <v>171335.625</v>
          </cell>
          <cell r="M22">
            <v>171421.2928125</v>
          </cell>
          <cell r="N22">
            <v>171507.00345890626</v>
          </cell>
          <cell r="O22">
            <v>171592.75696063571</v>
          </cell>
          <cell r="P22">
            <v>171678.55333911601</v>
          </cell>
          <cell r="Q22">
            <v>171764.39261578556</v>
          </cell>
          <cell r="R22">
            <v>171850.27481209344</v>
          </cell>
          <cell r="S22">
            <v>171936.19994949948</v>
          </cell>
          <cell r="T22">
            <v>172022.16804947422</v>
          </cell>
        </row>
        <row r="23">
          <cell r="A23">
            <v>23</v>
          </cell>
          <cell r="D23" t="str">
            <v>Homes Passed  RFS - Telephony (Yes =1; No=0)</v>
          </cell>
          <cell r="G23" t="str">
            <v>HPRFSTel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>
            <v>24</v>
          </cell>
          <cell r="D24" t="str">
            <v>Homes Passed  RFS - Data Services</v>
          </cell>
          <cell r="G24" t="str">
            <v>HPRFSData</v>
          </cell>
          <cell r="I24">
            <v>137000</v>
          </cell>
          <cell r="J24">
            <v>171250</v>
          </cell>
          <cell r="K24">
            <v>171250</v>
          </cell>
          <cell r="L24">
            <v>171335.625</v>
          </cell>
          <cell r="M24">
            <v>171421.2928125</v>
          </cell>
          <cell r="N24">
            <v>171507.00345890626</v>
          </cell>
          <cell r="O24">
            <v>171592.75696063571</v>
          </cell>
          <cell r="P24">
            <v>171678.55333911601</v>
          </cell>
          <cell r="Q24">
            <v>171764.39261578556</v>
          </cell>
          <cell r="R24">
            <v>171850.27481209344</v>
          </cell>
          <cell r="S24">
            <v>171936.19994949948</v>
          </cell>
          <cell r="T24">
            <v>172022.16804947422</v>
          </cell>
        </row>
        <row r="27">
          <cell r="A27">
            <v>27</v>
          </cell>
          <cell r="D27" t="str">
            <v>Business Passed  RFS</v>
          </cell>
          <cell r="G27" t="str">
            <v>BusRFS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32">
          <cell r="A32">
            <v>32</v>
          </cell>
          <cell r="C32" t="str">
            <v>PENETRATION CATV</v>
          </cell>
          <cell r="G32" t="str">
            <v>PeneBasicAnalog</v>
          </cell>
          <cell r="I32">
            <v>0.79996496350364965</v>
          </cell>
          <cell r="J32">
            <v>0.82144233576642334</v>
          </cell>
          <cell r="K32">
            <v>0.82899999999999996</v>
          </cell>
          <cell r="L32">
            <v>0.83</v>
          </cell>
          <cell r="M32">
            <v>0.79</v>
          </cell>
          <cell r="N32">
            <v>0.74</v>
          </cell>
          <cell r="O32">
            <v>0.68</v>
          </cell>
          <cell r="P32">
            <v>0.62</v>
          </cell>
          <cell r="Q32">
            <v>0.56000000000000005</v>
          </cell>
          <cell r="R32">
            <v>0.5</v>
          </cell>
          <cell r="S32">
            <v>0.46</v>
          </cell>
          <cell r="T32">
            <v>0.42</v>
          </cell>
        </row>
        <row r="34">
          <cell r="A34">
            <v>34</v>
          </cell>
          <cell r="D34" t="str">
            <v>Basic - Digital</v>
          </cell>
          <cell r="F34">
            <v>0</v>
          </cell>
          <cell r="G34" t="str">
            <v>PeneBasicDigital</v>
          </cell>
          <cell r="I34">
            <v>0</v>
          </cell>
          <cell r="J34">
            <v>0</v>
          </cell>
          <cell r="K34">
            <v>0</v>
          </cell>
          <cell r="L34">
            <v>0.01</v>
          </cell>
          <cell r="M34">
            <v>0.05</v>
          </cell>
          <cell r="N34">
            <v>0.1</v>
          </cell>
          <cell r="O34">
            <v>0.15</v>
          </cell>
          <cell r="P34">
            <v>0.2</v>
          </cell>
          <cell r="Q34">
            <v>0.25</v>
          </cell>
          <cell r="R34">
            <v>0.3</v>
          </cell>
          <cell r="S34">
            <v>0.33</v>
          </cell>
          <cell r="T34">
            <v>0.36</v>
          </cell>
        </row>
        <row r="37">
          <cell r="A37">
            <v>37</v>
          </cell>
          <cell r="D37" t="str">
            <v>Premium (% of Digital Basic subscribers)</v>
          </cell>
          <cell r="F37">
            <v>0</v>
          </cell>
          <cell r="G37" t="str">
            <v>PenePremium</v>
          </cell>
          <cell r="I37">
            <v>0</v>
          </cell>
          <cell r="J37">
            <v>0</v>
          </cell>
          <cell r="K37">
            <v>0</v>
          </cell>
          <cell r="L37">
            <v>0.05</v>
          </cell>
          <cell r="M37">
            <v>0.1</v>
          </cell>
          <cell r="N37">
            <v>0.15</v>
          </cell>
          <cell r="O37">
            <v>0.2</v>
          </cell>
          <cell r="P37">
            <v>0.25</v>
          </cell>
          <cell r="Q37">
            <v>0.3</v>
          </cell>
          <cell r="R37">
            <v>0.35</v>
          </cell>
          <cell r="S37">
            <v>0.38</v>
          </cell>
          <cell r="T37">
            <v>0.4</v>
          </cell>
        </row>
        <row r="49">
          <cell r="A49">
            <v>49</v>
          </cell>
          <cell r="D49" t="str">
            <v xml:space="preserve">Gross Adds </v>
          </cell>
          <cell r="G49" t="str">
            <v>NbBasicAnalGA</v>
          </cell>
          <cell r="I49">
            <v>28383.4</v>
          </cell>
          <cell r="J49">
            <v>31444.600000000002</v>
          </cell>
          <cell r="K49">
            <v>29558.075000000001</v>
          </cell>
          <cell r="L49">
            <v>28659.800625000003</v>
          </cell>
          <cell r="M49">
            <v>20977.3915790625</v>
          </cell>
          <cell r="N49">
            <v>17726.161625862191</v>
          </cell>
          <cell r="O49">
            <v>14127.717902923963</v>
          </cell>
          <cell r="P49">
            <v>12070.006117368059</v>
          </cell>
          <cell r="Q49">
            <v>10010.233088097179</v>
          </cell>
          <cell r="R49">
            <v>7948.3972682954663</v>
          </cell>
          <cell r="S49">
            <v>9667.0935090046878</v>
          </cell>
          <cell r="T49">
            <v>8292.6548597643068</v>
          </cell>
        </row>
        <row r="58">
          <cell r="A58">
            <v>58</v>
          </cell>
          <cell r="D58" t="str">
            <v>Ending</v>
          </cell>
          <cell r="G58" t="str">
            <v>NbBasicAnalEnd</v>
          </cell>
          <cell r="I58">
            <v>136994</v>
          </cell>
          <cell r="J58">
            <v>140672</v>
          </cell>
          <cell r="K58">
            <v>141966.25</v>
          </cell>
          <cell r="L58">
            <v>142208.56875000001</v>
          </cell>
          <cell r="M58">
            <v>135422.821321875</v>
          </cell>
          <cell r="N58">
            <v>126915.18255959063</v>
          </cell>
          <cell r="O58">
            <v>116683.07473323229</v>
          </cell>
          <cell r="P58">
            <v>106440.70307025193</v>
          </cell>
          <cell r="Q58">
            <v>96188.059864839917</v>
          </cell>
          <cell r="R58">
            <v>85925.137406046721</v>
          </cell>
          <cell r="S58">
            <v>79090.651976769761</v>
          </cell>
          <cell r="T58">
            <v>72249.310580779173</v>
          </cell>
        </row>
        <row r="59">
          <cell r="A59">
            <v>59</v>
          </cell>
          <cell r="D59" t="str">
            <v>Average adjusted (seasonal effect)</v>
          </cell>
          <cell r="G59" t="str">
            <v>NbBasicAnalAve</v>
          </cell>
          <cell r="I59">
            <v>136447</v>
          </cell>
          <cell r="J59">
            <v>138833</v>
          </cell>
          <cell r="K59">
            <v>141319.125</v>
          </cell>
          <cell r="L59">
            <v>142087.40937499999</v>
          </cell>
          <cell r="M59">
            <v>138815.6950359375</v>
          </cell>
          <cell r="N59">
            <v>131169.00194073282</v>
          </cell>
          <cell r="O59">
            <v>121799.12864641147</v>
          </cell>
          <cell r="P59">
            <v>111561.88890174212</v>
          </cell>
          <cell r="Q59">
            <v>101314.38146754593</v>
          </cell>
          <cell r="R59">
            <v>91056.598635443312</v>
          </cell>
          <cell r="S59">
            <v>82507.894691408233</v>
          </cell>
          <cell r="T59">
            <v>75669.981278774474</v>
          </cell>
        </row>
        <row r="60">
          <cell r="A60">
            <v>60</v>
          </cell>
          <cell r="D60" t="str">
            <v>Net Adds</v>
          </cell>
          <cell r="G60" t="str">
            <v>NbBasicAnalNA</v>
          </cell>
          <cell r="I60">
            <v>1094</v>
          </cell>
          <cell r="J60">
            <v>3678</v>
          </cell>
          <cell r="K60">
            <v>1294.25</v>
          </cell>
          <cell r="L60">
            <v>242.31875000000582</v>
          </cell>
          <cell r="M60">
            <v>-6785.7474281250034</v>
          </cell>
          <cell r="N60">
            <v>-8507.6387622843758</v>
          </cell>
          <cell r="O60">
            <v>-10232.107826358333</v>
          </cell>
          <cell r="P60">
            <v>-10242.371662980368</v>
          </cell>
          <cell r="Q60">
            <v>-10252.643205412009</v>
          </cell>
          <cell r="R60">
            <v>-10262.922458793197</v>
          </cell>
          <cell r="S60">
            <v>-6834.4854292769596</v>
          </cell>
          <cell r="T60">
            <v>-6841.3413959905884</v>
          </cell>
        </row>
        <row r="64">
          <cell r="A64">
            <v>64</v>
          </cell>
          <cell r="D64" t="str">
            <v xml:space="preserve">Gross Adds </v>
          </cell>
          <cell r="G64" t="str">
            <v>NbBasicDigGA</v>
          </cell>
          <cell r="I64">
            <v>0</v>
          </cell>
          <cell r="J64">
            <v>0</v>
          </cell>
          <cell r="K64">
            <v>0</v>
          </cell>
          <cell r="L64">
            <v>1884.691875</v>
          </cell>
          <cell r="M64">
            <v>7886.1504796874997</v>
          </cell>
          <cell r="N64">
            <v>11151.812203917189</v>
          </cell>
          <cell r="O64">
            <v>12877.174587203332</v>
          </cell>
          <cell r="P64">
            <v>14604.2595449197</v>
          </cell>
          <cell r="Q64">
            <v>16333.068368300148</v>
          </cell>
          <cell r="R64">
            <v>18063.602349439083</v>
          </cell>
          <cell r="S64">
            <v>16013.266382403086</v>
          </cell>
          <cell r="T64">
            <v>17055.72716259044</v>
          </cell>
        </row>
        <row r="66">
          <cell r="A66">
            <v>66</v>
          </cell>
          <cell r="D66" t="str">
            <v>Ending</v>
          </cell>
          <cell r="G66" t="str">
            <v>NbBasicDigEnd</v>
          </cell>
          <cell r="I66">
            <v>0</v>
          </cell>
          <cell r="J66">
            <v>0</v>
          </cell>
          <cell r="K66">
            <v>0</v>
          </cell>
          <cell r="L66">
            <v>1713.35625</v>
          </cell>
          <cell r="M66">
            <v>8571.0646406249998</v>
          </cell>
          <cell r="N66">
            <v>17150.700345890626</v>
          </cell>
          <cell r="O66">
            <v>25738.913544095358</v>
          </cell>
          <cell r="P66">
            <v>34335.710667823201</v>
          </cell>
          <cell r="Q66">
            <v>42941.09815394639</v>
          </cell>
          <cell r="R66">
            <v>51555.082443628031</v>
          </cell>
          <cell r="S66">
            <v>56738.94598333483</v>
          </cell>
          <cell r="T66">
            <v>61927.980497810713</v>
          </cell>
        </row>
        <row r="68">
          <cell r="A68">
            <v>68</v>
          </cell>
          <cell r="D68" t="str">
            <v>Net Adds</v>
          </cell>
          <cell r="G68" t="str">
            <v>NbBasicDigNA</v>
          </cell>
          <cell r="I68">
            <v>0</v>
          </cell>
          <cell r="J68">
            <v>0</v>
          </cell>
          <cell r="K68">
            <v>0</v>
          </cell>
          <cell r="L68">
            <v>1713.35625</v>
          </cell>
          <cell r="M68">
            <v>6857.708390625</v>
          </cell>
          <cell r="N68">
            <v>8579.6357052656258</v>
          </cell>
          <cell r="O68">
            <v>8588.2131982047322</v>
          </cell>
          <cell r="P68">
            <v>8596.7971237278434</v>
          </cell>
          <cell r="Q68">
            <v>8605.3874861231889</v>
          </cell>
          <cell r="R68">
            <v>8613.9842896816408</v>
          </cell>
          <cell r="S68">
            <v>5183.8635397067992</v>
          </cell>
          <cell r="T68">
            <v>5189.034514475883</v>
          </cell>
        </row>
        <row r="80">
          <cell r="A80">
            <v>80</v>
          </cell>
          <cell r="D80" t="str">
            <v xml:space="preserve">Gross Adds </v>
          </cell>
          <cell r="G80" t="str">
            <v>NbBasicTotGA</v>
          </cell>
          <cell r="I80">
            <v>28383.4</v>
          </cell>
          <cell r="J80">
            <v>31444.600000000002</v>
          </cell>
          <cell r="K80">
            <v>29558.075000000001</v>
          </cell>
          <cell r="L80">
            <v>30544.492500000004</v>
          </cell>
          <cell r="M80">
            <v>28863.542058749998</v>
          </cell>
          <cell r="N80">
            <v>28877.973829779381</v>
          </cell>
          <cell r="O80">
            <v>27004.892490127295</v>
          </cell>
          <cell r="P80">
            <v>26674.265662287758</v>
          </cell>
          <cell r="Q80">
            <v>26343.301456397327</v>
          </cell>
          <cell r="R80">
            <v>26011.999617734549</v>
          </cell>
          <cell r="S80">
            <v>25680.359891407774</v>
          </cell>
          <cell r="T80">
            <v>25348.382022354745</v>
          </cell>
        </row>
        <row r="82">
          <cell r="A82">
            <v>82</v>
          </cell>
          <cell r="D82" t="str">
            <v>Ending</v>
          </cell>
          <cell r="G82" t="str">
            <v>NbBasicTotEnd</v>
          </cell>
          <cell r="I82">
            <v>136994</v>
          </cell>
          <cell r="J82">
            <v>140672</v>
          </cell>
          <cell r="K82">
            <v>141966.25</v>
          </cell>
          <cell r="L82">
            <v>143921.92500000002</v>
          </cell>
          <cell r="M82">
            <v>143993.8859625</v>
          </cell>
          <cell r="N82">
            <v>144065.88290548127</v>
          </cell>
          <cell r="O82">
            <v>142421.98827732765</v>
          </cell>
          <cell r="P82">
            <v>140776.41373807512</v>
          </cell>
          <cell r="Q82">
            <v>139129.15801878631</v>
          </cell>
          <cell r="R82">
            <v>137480.21984967476</v>
          </cell>
          <cell r="S82">
            <v>135829.59796010458</v>
          </cell>
          <cell r="T82">
            <v>134177.29107858989</v>
          </cell>
        </row>
        <row r="83">
          <cell r="A83">
            <v>83</v>
          </cell>
          <cell r="D83" t="str">
            <v>Average adjusted (seasonal effect)</v>
          </cell>
          <cell r="G83" t="str">
            <v>NbBasicTotAve</v>
          </cell>
          <cell r="I83">
            <v>136447</v>
          </cell>
          <cell r="J83">
            <v>138833</v>
          </cell>
          <cell r="K83">
            <v>141319.125</v>
          </cell>
          <cell r="L83">
            <v>142944.08749999999</v>
          </cell>
          <cell r="M83">
            <v>143957.90548125</v>
          </cell>
          <cell r="N83">
            <v>144029.88443399064</v>
          </cell>
          <cell r="O83">
            <v>143243.93559140444</v>
          </cell>
          <cell r="P83">
            <v>141599.2010077014</v>
          </cell>
          <cell r="Q83">
            <v>139952.78587843073</v>
          </cell>
          <cell r="R83">
            <v>138304.68893423054</v>
          </cell>
          <cell r="S83">
            <v>136654.90890488966</v>
          </cell>
          <cell r="T83">
            <v>135003.44451934725</v>
          </cell>
        </row>
        <row r="84">
          <cell r="A84">
            <v>84</v>
          </cell>
          <cell r="D84" t="str">
            <v>Net Adds</v>
          </cell>
          <cell r="G84" t="str">
            <v>NbBasicTotNA</v>
          </cell>
          <cell r="I84">
            <v>1094</v>
          </cell>
          <cell r="J84">
            <v>3678</v>
          </cell>
          <cell r="K84">
            <v>1294.25</v>
          </cell>
          <cell r="L84">
            <v>1955.6750000000059</v>
          </cell>
          <cell r="M84">
            <v>71.96096249999664</v>
          </cell>
          <cell r="N84">
            <v>71.996942981249958</v>
          </cell>
          <cell r="O84">
            <v>-1643.8946281536009</v>
          </cell>
          <cell r="P84">
            <v>-1645.5745392525241</v>
          </cell>
          <cell r="Q84">
            <v>-1647.2557192888198</v>
          </cell>
          <cell r="R84">
            <v>-1648.9381691115559</v>
          </cell>
          <cell r="S84">
            <v>-1650.6218895701604</v>
          </cell>
          <cell r="T84">
            <v>-1652.3068815147053</v>
          </cell>
        </row>
        <row r="88">
          <cell r="A88">
            <v>88</v>
          </cell>
          <cell r="D88" t="str">
            <v>Gross Adds</v>
          </cell>
          <cell r="G88" t="str">
            <v>NbPremiumGA</v>
          </cell>
          <cell r="I88">
            <v>0</v>
          </cell>
          <cell r="J88">
            <v>0</v>
          </cell>
          <cell r="K88">
            <v>0</v>
          </cell>
          <cell r="L88">
            <v>94.234593750000016</v>
          </cell>
          <cell r="M88">
            <v>865.71607921875</v>
          </cell>
          <cell r="N88">
            <v>2058.4697394157029</v>
          </cell>
          <cell r="O88">
            <v>3347.2164330057444</v>
          </cell>
          <cell r="P88">
            <v>4809.3159957142161</v>
          </cell>
          <cell r="Q88">
            <v>6445.0274905420874</v>
          </cell>
          <cell r="R88">
            <v>8254.6102392312678</v>
          </cell>
          <cell r="S88">
            <v>7477.0284512911312</v>
          </cell>
          <cell r="T88">
            <v>7843.5918927362009</v>
          </cell>
        </row>
        <row r="90">
          <cell r="A90">
            <v>90</v>
          </cell>
          <cell r="D90" t="str">
            <v>Ending</v>
          </cell>
          <cell r="G90" t="str">
            <v>NbPremiumEnd</v>
          </cell>
          <cell r="I90">
            <v>0</v>
          </cell>
          <cell r="J90">
            <v>0</v>
          </cell>
          <cell r="K90">
            <v>0</v>
          </cell>
          <cell r="L90">
            <v>85.667812500000011</v>
          </cell>
          <cell r="M90">
            <v>857.10646406249998</v>
          </cell>
          <cell r="N90">
            <v>2572.6050518835937</v>
          </cell>
          <cell r="O90">
            <v>5147.7827088190716</v>
          </cell>
          <cell r="P90">
            <v>8583.9276669558003</v>
          </cell>
          <cell r="Q90">
            <v>12882.329446183916</v>
          </cell>
          <cell r="R90">
            <v>18044.278855269811</v>
          </cell>
          <cell r="S90">
            <v>21560.799473667237</v>
          </cell>
          <cell r="T90">
            <v>24771.192199124285</v>
          </cell>
        </row>
        <row r="91">
          <cell r="A91">
            <v>91</v>
          </cell>
          <cell r="D91" t="str">
            <v>Average adjusted (seasonal effect)</v>
          </cell>
          <cell r="G91" t="str">
            <v>NbPremiumAve</v>
          </cell>
          <cell r="I91">
            <v>0</v>
          </cell>
          <cell r="J91">
            <v>0</v>
          </cell>
          <cell r="K91">
            <v>0</v>
          </cell>
          <cell r="L91">
            <v>42.833906250000005</v>
          </cell>
          <cell r="M91">
            <v>471.38713828125003</v>
          </cell>
          <cell r="N91">
            <v>1714.8557579730468</v>
          </cell>
          <cell r="O91">
            <v>3860.1938803513326</v>
          </cell>
          <cell r="P91">
            <v>6865.8551878874359</v>
          </cell>
          <cell r="Q91">
            <v>10733.128556569858</v>
          </cell>
          <cell r="R91">
            <v>15463.304150726864</v>
          </cell>
          <cell r="S91">
            <v>19802.539164468522</v>
          </cell>
          <cell r="T91">
            <v>23165.995836395763</v>
          </cell>
        </row>
        <row r="92">
          <cell r="A92">
            <v>92</v>
          </cell>
          <cell r="D92" t="str">
            <v>Net Adds</v>
          </cell>
          <cell r="G92" t="str">
            <v>NbPremiumNA</v>
          </cell>
          <cell r="I92">
            <v>0</v>
          </cell>
          <cell r="J92">
            <v>0</v>
          </cell>
          <cell r="K92">
            <v>0</v>
          </cell>
          <cell r="L92">
            <v>85.667812500000011</v>
          </cell>
          <cell r="M92">
            <v>771.43865156250001</v>
          </cell>
          <cell r="N92">
            <v>1715.4985878210937</v>
          </cell>
          <cell r="O92">
            <v>2575.1776569354779</v>
          </cell>
          <cell r="P92">
            <v>3436.1449581367287</v>
          </cell>
          <cell r="Q92">
            <v>4298.4017792281156</v>
          </cell>
          <cell r="R92">
            <v>5161.9494090858952</v>
          </cell>
          <cell r="S92">
            <v>3516.520618397426</v>
          </cell>
          <cell r="T92">
            <v>3210.3927254570481</v>
          </cell>
        </row>
        <row r="101">
          <cell r="A101">
            <v>101</v>
          </cell>
          <cell r="C101" t="str">
            <v>Total PPV events sold</v>
          </cell>
          <cell r="G101" t="str">
            <v>NbPPVEvents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7">
          <cell r="A107">
            <v>107</v>
          </cell>
          <cell r="D107" t="str">
            <v>Residential - Cablephone</v>
          </cell>
          <cell r="G107" t="str">
            <v>PeneResCableTel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>
            <v>108</v>
          </cell>
          <cell r="D108" t="str">
            <v>Residential - IP</v>
          </cell>
          <cell r="G108" t="str">
            <v>PeneResIPTel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0.05</v>
          </cell>
          <cell r="O108">
            <v>0.12</v>
          </cell>
          <cell r="P108">
            <v>0.16</v>
          </cell>
          <cell r="Q108">
            <v>0.2</v>
          </cell>
          <cell r="R108">
            <v>0.24</v>
          </cell>
          <cell r="S108">
            <v>0.25</v>
          </cell>
          <cell r="T108">
            <v>0.26</v>
          </cell>
        </row>
        <row r="119">
          <cell r="A119">
            <v>119</v>
          </cell>
          <cell r="D119" t="str">
            <v xml:space="preserve">Gross Adds </v>
          </cell>
          <cell r="G119" t="str">
            <v>NbResCableTelGA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1">
          <cell r="A121">
            <v>121</v>
          </cell>
          <cell r="D121" t="str">
            <v>Ending</v>
          </cell>
          <cell r="G121" t="str">
            <v>NbResCableTelEnd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>
            <v>122</v>
          </cell>
          <cell r="D122" t="str">
            <v>Average adjusted (seasonal effect)</v>
          </cell>
          <cell r="G122" t="str">
            <v>NbResCableTelAve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>
            <v>123</v>
          </cell>
          <cell r="D123" t="str">
            <v>Net Adds</v>
          </cell>
          <cell r="G123" t="str">
            <v>NbResCableTelNA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F124">
            <v>0.03</v>
          </cell>
        </row>
        <row r="128">
          <cell r="A128">
            <v>128</v>
          </cell>
          <cell r="D128" t="str">
            <v xml:space="preserve">Gross Adds </v>
          </cell>
          <cell r="G128" t="str">
            <v>NbResIPTelGA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30">
          <cell r="A130">
            <v>130</v>
          </cell>
          <cell r="D130" t="str">
            <v>Ending</v>
          </cell>
          <cell r="G130" t="str">
            <v>NbResIPTelEnd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>
            <v>131</v>
          </cell>
          <cell r="D131" t="str">
            <v>Average adjusted (seasonal effect)</v>
          </cell>
          <cell r="G131" t="str">
            <v>NbResIPTelAve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>
            <v>132</v>
          </cell>
          <cell r="D132" t="str">
            <v>Net Adds</v>
          </cell>
          <cell r="G132" t="str">
            <v>NbResIPTelNA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7">
          <cell r="A137">
            <v>137</v>
          </cell>
          <cell r="D137" t="str">
            <v xml:space="preserve">Gross Adds </v>
          </cell>
          <cell r="G137" t="str">
            <v>NbResTelGA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9">
          <cell r="A139">
            <v>139</v>
          </cell>
          <cell r="D139" t="str">
            <v>Total Residential Telephony Subs Ending</v>
          </cell>
          <cell r="G139" t="str">
            <v>NbResTelEnd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>
            <v>140</v>
          </cell>
          <cell r="D140" t="str">
            <v>Average adjusted (seasonal effect)</v>
          </cell>
          <cell r="G140" t="str">
            <v>NbResTelAve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>
            <v>141</v>
          </cell>
          <cell r="D141" t="str">
            <v>Net Adds</v>
          </cell>
          <cell r="G141" t="str">
            <v>NbResTelNA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7">
          <cell r="A147">
            <v>147</v>
          </cell>
          <cell r="C147" t="str">
            <v xml:space="preserve">PENETRATION </v>
          </cell>
          <cell r="G147" t="str">
            <v>PeneResData</v>
          </cell>
          <cell r="I147">
            <v>1.1817518248175184E-2</v>
          </cell>
          <cell r="J147">
            <v>3.0522627737226277E-2</v>
          </cell>
          <cell r="K147">
            <v>0.05</v>
          </cell>
          <cell r="L147">
            <v>0.08</v>
          </cell>
          <cell r="M147">
            <v>0.12</v>
          </cell>
          <cell r="N147">
            <v>0.16</v>
          </cell>
          <cell r="O147">
            <v>0.19</v>
          </cell>
          <cell r="P147">
            <v>0.22</v>
          </cell>
          <cell r="Q147">
            <v>0.23499999999999999</v>
          </cell>
          <cell r="R147">
            <v>0.25</v>
          </cell>
          <cell r="S147">
            <v>0.26</v>
          </cell>
          <cell r="T147">
            <v>0.27</v>
          </cell>
        </row>
        <row r="153">
          <cell r="A153">
            <v>153</v>
          </cell>
          <cell r="D153" t="str">
            <v xml:space="preserve">Gross Adds </v>
          </cell>
          <cell r="G153" t="str">
            <v>NbResDataGA</v>
          </cell>
          <cell r="I153">
            <v>1740.4250000000002</v>
          </cell>
          <cell r="J153">
            <v>4292.6000000000004</v>
          </cell>
          <cell r="K153">
            <v>5059.1875</v>
          </cell>
          <cell r="L153">
            <v>7928.0187500000002</v>
          </cell>
          <cell r="M153">
            <v>10976.993753999999</v>
          </cell>
          <cell r="N153">
            <v>12391.908120381377</v>
          </cell>
          <cell r="O153">
            <v>11766.31515044982</v>
          </cell>
          <cell r="P153">
            <v>12555.707995583</v>
          </cell>
          <cell r="Q153">
            <v>10408.74193003559</v>
          </cell>
          <cell r="R153">
            <v>10930.656535087055</v>
          </cell>
          <cell r="S153">
            <v>12699.090870083162</v>
          </cell>
          <cell r="T153">
            <v>13136.248056516659</v>
          </cell>
        </row>
        <row r="155">
          <cell r="A155">
            <v>155</v>
          </cell>
          <cell r="D155" t="str">
            <v>Ending</v>
          </cell>
          <cell r="G155" t="str">
            <v>NbResDataEnd</v>
          </cell>
          <cell r="I155">
            <v>1619.0000000000002</v>
          </cell>
          <cell r="J155">
            <v>5227</v>
          </cell>
          <cell r="K155">
            <v>8562.5</v>
          </cell>
          <cell r="L155">
            <v>13706.85</v>
          </cell>
          <cell r="M155">
            <v>20570.5551375</v>
          </cell>
          <cell r="N155">
            <v>27441.120553425</v>
          </cell>
          <cell r="O155">
            <v>32602.623822520785</v>
          </cell>
          <cell r="P155">
            <v>37769.281734605524</v>
          </cell>
          <cell r="Q155">
            <v>40364.632264709602</v>
          </cell>
          <cell r="R155">
            <v>42962.56870302336</v>
          </cell>
          <cell r="S155">
            <v>44703.411986869869</v>
          </cell>
          <cell r="T155">
            <v>46445.985373358038</v>
          </cell>
        </row>
        <row r="156">
          <cell r="A156">
            <v>156</v>
          </cell>
          <cell r="D156" t="str">
            <v>Average adjusted (seasonal effect)</v>
          </cell>
          <cell r="G156" t="str">
            <v>NbResDataAve</v>
          </cell>
          <cell r="I156">
            <v>809.50000000000011</v>
          </cell>
          <cell r="J156">
            <v>3423</v>
          </cell>
          <cell r="K156">
            <v>6894.75</v>
          </cell>
          <cell r="L156">
            <v>11134.674999999999</v>
          </cell>
          <cell r="M156">
            <v>17138.702568749999</v>
          </cell>
          <cell r="N156">
            <v>24005.837845462498</v>
          </cell>
          <cell r="O156">
            <v>30021.872187972891</v>
          </cell>
          <cell r="P156">
            <v>35185.952778563151</v>
          </cell>
          <cell r="Q156">
            <v>39066.956999657559</v>
          </cell>
          <cell r="R156">
            <v>41663.600483866481</v>
          </cell>
          <cell r="S156">
            <v>43832.990344946615</v>
          </cell>
          <cell r="T156">
            <v>45574.698680113957</v>
          </cell>
        </row>
        <row r="157">
          <cell r="A157">
            <v>157</v>
          </cell>
          <cell r="D157" t="str">
            <v>Net Adds</v>
          </cell>
          <cell r="G157" t="str">
            <v>NbResDataNA</v>
          </cell>
          <cell r="I157">
            <v>1619.0000000000002</v>
          </cell>
          <cell r="J157">
            <v>3608</v>
          </cell>
          <cell r="K157">
            <v>3335.5</v>
          </cell>
          <cell r="L157">
            <v>5144.3500000000004</v>
          </cell>
          <cell r="M157">
            <v>6863.7051374999992</v>
          </cell>
          <cell r="N157">
            <v>6870.5654159250007</v>
          </cell>
          <cell r="O157">
            <v>5161.5032690957851</v>
          </cell>
          <cell r="P157">
            <v>5166.6579120847382</v>
          </cell>
          <cell r="Q157">
            <v>2595.3505301040786</v>
          </cell>
          <cell r="R157">
            <v>2597.9364383137581</v>
          </cell>
          <cell r="S157">
            <v>1740.8432838465087</v>
          </cell>
          <cell r="T157">
            <v>1742.5733864881695</v>
          </cell>
        </row>
        <row r="166">
          <cell r="A166">
            <v>166</v>
          </cell>
          <cell r="D166" t="str">
            <v>End RESIDENTIAL RGUs</v>
          </cell>
          <cell r="G166" t="str">
            <v>NbResRGUEnd</v>
          </cell>
          <cell r="I166">
            <v>138613</v>
          </cell>
          <cell r="J166">
            <v>145899</v>
          </cell>
          <cell r="K166">
            <v>150528.75</v>
          </cell>
          <cell r="L166">
            <v>157628.77500000002</v>
          </cell>
          <cell r="M166">
            <v>164564.4411</v>
          </cell>
          <cell r="N166">
            <v>171507.00345890626</v>
          </cell>
          <cell r="O166">
            <v>175024.61209984843</v>
          </cell>
          <cell r="P166">
            <v>178545.69547268064</v>
          </cell>
          <cell r="Q166">
            <v>179493.79028349591</v>
          </cell>
          <cell r="R166">
            <v>180442.78855269813</v>
          </cell>
          <cell r="S166">
            <v>180533.00994697446</v>
          </cell>
          <cell r="T166">
            <v>180623.27645194792</v>
          </cell>
        </row>
        <row r="167">
          <cell r="A167">
            <v>167</v>
          </cell>
          <cell r="D167" t="str">
            <v>Average RESIDENTIAL RGUs</v>
          </cell>
          <cell r="G167" t="str">
            <v>NbResRGUAve</v>
          </cell>
          <cell r="I167">
            <v>138613</v>
          </cell>
          <cell r="J167">
            <v>142256</v>
          </cell>
          <cell r="K167">
            <v>148213.875</v>
          </cell>
          <cell r="L167">
            <v>154078.76250000001</v>
          </cell>
          <cell r="M167">
            <v>161096.60805000001</v>
          </cell>
          <cell r="N167">
            <v>168035.72227945313</v>
          </cell>
          <cell r="O167">
            <v>173265.80777937733</v>
          </cell>
          <cell r="P167">
            <v>176785.15378626453</v>
          </cell>
          <cell r="Q167">
            <v>179019.74287808826</v>
          </cell>
          <cell r="R167">
            <v>179968.289418097</v>
          </cell>
          <cell r="S167">
            <v>180487.89924983628</v>
          </cell>
          <cell r="T167">
            <v>180578.14319946119</v>
          </cell>
        </row>
        <row r="175">
          <cell r="A175">
            <v>175</v>
          </cell>
          <cell r="D175" t="str">
            <v>End CUSTOMER BASE</v>
          </cell>
          <cell r="G175" t="str">
            <v>NbResCustEnd</v>
          </cell>
          <cell r="I175">
            <v>137074.95000000001</v>
          </cell>
          <cell r="J175">
            <v>140933.35</v>
          </cell>
          <cell r="K175">
            <v>142561.15</v>
          </cell>
          <cell r="L175">
            <v>145031.26</v>
          </cell>
          <cell r="M175">
            <v>146132.77673312501</v>
          </cell>
          <cell r="N175">
            <v>147235.35848849503</v>
          </cell>
          <cell r="O175">
            <v>146365.68935070577</v>
          </cell>
          <cell r="P175">
            <v>145495.11349826594</v>
          </cell>
          <cell r="Q175">
            <v>144237.16035849275</v>
          </cell>
          <cell r="R175">
            <v>142977.91265512825</v>
          </cell>
          <cell r="S175">
            <v>141675.4594223274</v>
          </cell>
          <cell r="T175">
            <v>140371.66721811032</v>
          </cell>
        </row>
        <row r="176">
          <cell r="A176">
            <v>176</v>
          </cell>
          <cell r="D176" t="str">
            <v>Average CUSTOMER BASE</v>
          </cell>
          <cell r="G176" t="str">
            <v>NbResCustAve</v>
          </cell>
          <cell r="I176">
            <v>137074.95000000001</v>
          </cell>
          <cell r="J176">
            <v>139004.15000000002</v>
          </cell>
          <cell r="K176">
            <v>141747.25</v>
          </cell>
          <cell r="L176">
            <v>143796.20500000002</v>
          </cell>
          <cell r="M176">
            <v>145582.01836656249</v>
          </cell>
          <cell r="N176">
            <v>146684.06761081002</v>
          </cell>
          <cell r="O176">
            <v>146800.52391960041</v>
          </cell>
          <cell r="P176">
            <v>145930.40142448584</v>
          </cell>
          <cell r="Q176">
            <v>144866.13692837936</v>
          </cell>
          <cell r="R176">
            <v>143607.53650681052</v>
          </cell>
          <cell r="S176">
            <v>142326.68603872781</v>
          </cell>
          <cell r="T176">
            <v>141023.56332021888</v>
          </cell>
        </row>
        <row r="192">
          <cell r="A192">
            <v>192</v>
          </cell>
          <cell r="D192" t="str">
            <v>Individuals - Basic analog (VAT Excl)</v>
          </cell>
          <cell r="F192">
            <v>7.8512396694214877</v>
          </cell>
          <cell r="G192" t="str">
            <v>RateBasicAnal</v>
          </cell>
          <cell r="I192">
            <v>7.8646996705451819</v>
          </cell>
          <cell r="J192">
            <v>7.6365588034576888</v>
          </cell>
          <cell r="K192">
            <v>7.8911107635729456</v>
          </cell>
          <cell r="L192">
            <v>8.0183867436305736</v>
          </cell>
          <cell r="M192">
            <v>8.677685950413224</v>
          </cell>
          <cell r="N192">
            <v>9.0909090909090917</v>
          </cell>
          <cell r="O192">
            <v>9.5041322314049594</v>
          </cell>
          <cell r="P192">
            <v>9.9173553719008272</v>
          </cell>
          <cell r="Q192">
            <v>10.330578512396695</v>
          </cell>
          <cell r="R192">
            <v>10.743801652892563</v>
          </cell>
          <cell r="S192">
            <v>10.743801652892563</v>
          </cell>
          <cell r="T192">
            <v>10.743801652892563</v>
          </cell>
        </row>
        <row r="194">
          <cell r="A194">
            <v>194</v>
          </cell>
          <cell r="D194" t="str">
            <v>Individuals - Premium</v>
          </cell>
          <cell r="F194">
            <v>13.223140495867769</v>
          </cell>
          <cell r="G194" t="str">
            <v>RatePremium</v>
          </cell>
          <cell r="I194">
            <v>0</v>
          </cell>
          <cell r="J194">
            <v>0</v>
          </cell>
          <cell r="K194">
            <v>0</v>
          </cell>
          <cell r="L194">
            <v>12</v>
          </cell>
          <cell r="M194">
            <v>12</v>
          </cell>
          <cell r="N194">
            <v>12</v>
          </cell>
          <cell r="O194">
            <v>12</v>
          </cell>
          <cell r="P194">
            <v>12</v>
          </cell>
          <cell r="Q194">
            <v>12</v>
          </cell>
          <cell r="R194">
            <v>12</v>
          </cell>
          <cell r="S194">
            <v>12</v>
          </cell>
          <cell r="T194">
            <v>12</v>
          </cell>
        </row>
        <row r="196">
          <cell r="A196">
            <v>196</v>
          </cell>
          <cell r="D196" t="str">
            <v>Rental Fee Decoder</v>
          </cell>
          <cell r="F196">
            <v>5.6695915501516261</v>
          </cell>
          <cell r="G196" t="str">
            <v>RateTVDecod</v>
          </cell>
          <cell r="I196">
            <v>0</v>
          </cell>
          <cell r="J196">
            <v>0</v>
          </cell>
          <cell r="K196">
            <v>0</v>
          </cell>
          <cell r="L196">
            <v>8</v>
          </cell>
          <cell r="M196">
            <v>8</v>
          </cell>
          <cell r="N196">
            <v>8</v>
          </cell>
          <cell r="O196">
            <v>8</v>
          </cell>
          <cell r="P196">
            <v>8</v>
          </cell>
          <cell r="Q196">
            <v>8</v>
          </cell>
          <cell r="R196">
            <v>8</v>
          </cell>
          <cell r="S196">
            <v>9</v>
          </cell>
          <cell r="T196">
            <v>10</v>
          </cell>
        </row>
        <row r="207">
          <cell r="A207">
            <v>207</v>
          </cell>
          <cell r="D207" t="str">
            <v>Individuals - Install Analog</v>
          </cell>
          <cell r="F207">
            <v>61.983471074380169</v>
          </cell>
          <cell r="G207" t="str">
            <v>RateInstallAnal</v>
          </cell>
          <cell r="I207">
            <v>36.595041322314053</v>
          </cell>
          <cell r="J207">
            <v>33.801652892561982</v>
          </cell>
          <cell r="K207">
            <v>41.32231404958678</v>
          </cell>
          <cell r="L207">
            <v>41.32231404958678</v>
          </cell>
          <cell r="M207">
            <v>41.32231404958678</v>
          </cell>
          <cell r="N207">
            <v>41.32231404958678</v>
          </cell>
          <cell r="O207">
            <v>41.32231404958678</v>
          </cell>
          <cell r="P207">
            <v>41.32231404958678</v>
          </cell>
          <cell r="Q207">
            <v>41.32231404958678</v>
          </cell>
          <cell r="R207">
            <v>41.32231404958678</v>
          </cell>
          <cell r="S207">
            <v>41.32231404958678</v>
          </cell>
          <cell r="T207">
            <v>41.32231404958678</v>
          </cell>
        </row>
        <row r="208">
          <cell r="A208">
            <v>208</v>
          </cell>
          <cell r="D208" t="str">
            <v>Individuals - Install Accessories</v>
          </cell>
          <cell r="F208">
            <v>0</v>
          </cell>
          <cell r="G208" t="str">
            <v>RateInstallDig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>
            <v>209</v>
          </cell>
          <cell r="D209" t="str">
            <v>Individuals - Digital Card</v>
          </cell>
          <cell r="F209">
            <v>0</v>
          </cell>
          <cell r="G209" t="str">
            <v>RateAccessPremium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>
            <v>210</v>
          </cell>
          <cell r="D210" t="str">
            <v>Individuals - Access Fee PPV</v>
          </cell>
          <cell r="F210">
            <v>0</v>
          </cell>
          <cell r="G210" t="str">
            <v>RateAccessPPV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21">
          <cell r="A221">
            <v>221</v>
          </cell>
          <cell r="D221" t="str">
            <v>Residential - Line Rental</v>
          </cell>
          <cell r="F221">
            <v>8.1823545251788268</v>
          </cell>
          <cell r="G221" t="str">
            <v>RateResTelRental</v>
          </cell>
          <cell r="I221">
            <v>8.1823545251788268</v>
          </cell>
          <cell r="J221">
            <v>8.1823545251788268</v>
          </cell>
          <cell r="K221">
            <v>8.1823545251788268</v>
          </cell>
          <cell r="L221">
            <v>8.1823545251788268</v>
          </cell>
          <cell r="M221">
            <v>8.1823545251788268</v>
          </cell>
          <cell r="N221">
            <v>8.1823545251788268</v>
          </cell>
          <cell r="O221">
            <v>8.1823545251788268</v>
          </cell>
          <cell r="P221">
            <v>8.1823545251788268</v>
          </cell>
          <cell r="Q221">
            <v>8.1823545251788268</v>
          </cell>
          <cell r="R221">
            <v>8.1823545251788268</v>
          </cell>
          <cell r="S221">
            <v>8.1823545251788268</v>
          </cell>
          <cell r="T221">
            <v>8.1823545251788268</v>
          </cell>
        </row>
        <row r="222">
          <cell r="A222">
            <v>222</v>
          </cell>
          <cell r="D222" t="str">
            <v>Residential - Usage</v>
          </cell>
          <cell r="F222">
            <v>18.082217317283586</v>
          </cell>
          <cell r="G222" t="str">
            <v>RateResTelUsage</v>
          </cell>
          <cell r="I222">
            <v>18.082217317283586</v>
          </cell>
          <cell r="J222">
            <v>18.082217317283586</v>
          </cell>
          <cell r="K222">
            <v>18.082217317283586</v>
          </cell>
          <cell r="L222">
            <v>18.082217317283586</v>
          </cell>
          <cell r="M222">
            <v>18.082217317283586</v>
          </cell>
          <cell r="N222">
            <v>18.082217317283586</v>
          </cell>
          <cell r="O222">
            <v>18.082217317283586</v>
          </cell>
          <cell r="P222">
            <v>18.082217317283586</v>
          </cell>
          <cell r="Q222">
            <v>18.082217317283586</v>
          </cell>
          <cell r="R222">
            <v>18.082217317283586</v>
          </cell>
          <cell r="S222">
            <v>18.082217317283586</v>
          </cell>
          <cell r="T222">
            <v>18.082217317283586</v>
          </cell>
        </row>
        <row r="223">
          <cell r="A223">
            <v>223</v>
          </cell>
          <cell r="D223" t="str">
            <v>Residential - Interconnect</v>
          </cell>
          <cell r="F223">
            <v>3.6159394997633703</v>
          </cell>
          <cell r="G223" t="str">
            <v>RateResTelInterco</v>
          </cell>
          <cell r="I223">
            <v>3.6159394997633703</v>
          </cell>
          <cell r="J223">
            <v>3.6159394997633703</v>
          </cell>
          <cell r="K223">
            <v>3.6159394997633703</v>
          </cell>
          <cell r="L223">
            <v>3.6159394997633703</v>
          </cell>
          <cell r="M223">
            <v>3.6159394997633703</v>
          </cell>
          <cell r="N223">
            <v>3.6159394997633703</v>
          </cell>
          <cell r="O223">
            <v>3.6159394997633703</v>
          </cell>
          <cell r="P223">
            <v>3.6159394997633703</v>
          </cell>
          <cell r="Q223">
            <v>3.6159394997633703</v>
          </cell>
          <cell r="R223">
            <v>3.6159394997633703</v>
          </cell>
          <cell r="S223">
            <v>3.6159394997633703</v>
          </cell>
          <cell r="T223">
            <v>3.6159394997633703</v>
          </cell>
        </row>
        <row r="224">
          <cell r="A224">
            <v>224</v>
          </cell>
          <cell r="D224" t="str">
            <v>Residential - enhanced serviced</v>
          </cell>
          <cell r="F224">
            <v>0.75342572155348275</v>
          </cell>
          <cell r="G224" t="str">
            <v>RateResTelService</v>
          </cell>
          <cell r="I224">
            <v>0.75342572155348275</v>
          </cell>
          <cell r="J224">
            <v>0.75342572155348275</v>
          </cell>
          <cell r="K224">
            <v>0.75342572155348275</v>
          </cell>
          <cell r="L224">
            <v>0.75342572155348275</v>
          </cell>
          <cell r="M224">
            <v>0.75342572155348275</v>
          </cell>
          <cell r="N224">
            <v>0.75342572155348275</v>
          </cell>
          <cell r="O224">
            <v>0.75342572155348275</v>
          </cell>
          <cell r="P224">
            <v>0.75342572155348275</v>
          </cell>
          <cell r="Q224">
            <v>0.75342572155348275</v>
          </cell>
          <cell r="R224">
            <v>0.75342572155348275</v>
          </cell>
          <cell r="S224">
            <v>0.75342572155348275</v>
          </cell>
          <cell r="T224">
            <v>0.75342572155348275</v>
          </cell>
        </row>
        <row r="232">
          <cell r="A232">
            <v>232</v>
          </cell>
          <cell r="D232" t="str">
            <v>Residential (excl. VAT)</v>
          </cell>
          <cell r="F232">
            <v>31.497730834175698</v>
          </cell>
          <cell r="G232" t="str">
            <v>RateResTelInstall</v>
          </cell>
          <cell r="I232">
            <v>31.497730834175698</v>
          </cell>
          <cell r="J232">
            <v>31.497730834175698</v>
          </cell>
          <cell r="K232">
            <v>31.497730834175698</v>
          </cell>
          <cell r="L232">
            <v>31.970196796688331</v>
          </cell>
          <cell r="M232">
            <v>32.449749748638652</v>
          </cell>
          <cell r="N232">
            <v>32.936495994868231</v>
          </cell>
          <cell r="O232">
            <v>33.430543434791247</v>
          </cell>
          <cell r="P232">
            <v>33.932001586313113</v>
          </cell>
          <cell r="Q232">
            <v>34.440981610107798</v>
          </cell>
          <cell r="R232">
            <v>34.957596334259406</v>
          </cell>
          <cell r="S232">
            <v>35.481960279273302</v>
          </cell>
          <cell r="T232">
            <v>36.014189683462391</v>
          </cell>
        </row>
        <row r="244">
          <cell r="A244">
            <v>244</v>
          </cell>
          <cell r="C244" t="str">
            <v>Monthly Subscriptions Data (excl. VAT)</v>
          </cell>
          <cell r="L244">
            <v>33.438186591473936</v>
          </cell>
        </row>
        <row r="245">
          <cell r="A245">
            <v>245</v>
          </cell>
          <cell r="D245" t="str">
            <v>Subscription Medium Broadband</v>
          </cell>
          <cell r="F245">
            <v>29.75206611570248</v>
          </cell>
          <cell r="G245" t="str">
            <v>RateResData</v>
          </cell>
          <cell r="I245">
            <v>28.264462809917358</v>
          </cell>
          <cell r="J245">
            <v>36.363636363636367</v>
          </cell>
          <cell r="K245">
            <v>29.75206611570248</v>
          </cell>
          <cell r="L245">
            <v>27.272727272727273</v>
          </cell>
          <cell r="M245">
            <v>24.793388429752067</v>
          </cell>
          <cell r="N245">
            <v>23.966942148760332</v>
          </cell>
          <cell r="O245">
            <v>23.140495867768596</v>
          </cell>
          <cell r="P245">
            <v>22.314049586776861</v>
          </cell>
          <cell r="Q245">
            <v>21.487603305785125</v>
          </cell>
          <cell r="R245">
            <v>20.66115702479339</v>
          </cell>
          <cell r="S245">
            <v>19.834710743801654</v>
          </cell>
          <cell r="T245">
            <v>19.008264462809919</v>
          </cell>
        </row>
        <row r="246">
          <cell r="A246">
            <v>246</v>
          </cell>
          <cell r="D246" t="str">
            <v>Rental Fee Cable Modem</v>
          </cell>
          <cell r="F246">
            <v>0</v>
          </cell>
          <cell r="G246" t="str">
            <v>RateResDataDecod</v>
          </cell>
          <cell r="I246">
            <v>0</v>
          </cell>
          <cell r="J246">
            <v>6.776859504132231</v>
          </cell>
          <cell r="K246">
            <v>5.6695915501516261</v>
          </cell>
          <cell r="L246">
            <v>5.6695915501516261</v>
          </cell>
          <cell r="M246">
            <v>5.6695915501516261</v>
          </cell>
          <cell r="N246">
            <v>5.6695915501516261</v>
          </cell>
          <cell r="O246">
            <v>5.6695915501516261</v>
          </cell>
          <cell r="P246">
            <v>5.6695915501516261</v>
          </cell>
          <cell r="Q246">
            <v>5.6695915501516261</v>
          </cell>
          <cell r="R246">
            <v>5.6695915501516261</v>
          </cell>
          <cell r="S246">
            <v>5.6695915501516261</v>
          </cell>
          <cell r="T246">
            <v>5.6695915501516261</v>
          </cell>
        </row>
        <row r="254">
          <cell r="A254">
            <v>254</v>
          </cell>
          <cell r="D254" t="str">
            <v>Residential (excl. VAT)</v>
          </cell>
          <cell r="G254" t="str">
            <v>RateResDataInstall</v>
          </cell>
          <cell r="I254">
            <v>72.727272727272734</v>
          </cell>
          <cell r="J254">
            <v>99.41783211769534</v>
          </cell>
          <cell r="K254">
            <v>99.41783211769534</v>
          </cell>
          <cell r="L254">
            <v>61.983471074380169</v>
          </cell>
          <cell r="M254">
            <v>49.586776859504134</v>
          </cell>
          <cell r="N254">
            <v>49.586776859504134</v>
          </cell>
          <cell r="O254">
            <v>49.586776859504134</v>
          </cell>
          <cell r="P254">
            <v>49.586776859504134</v>
          </cell>
          <cell r="Q254">
            <v>49.586776859504134</v>
          </cell>
          <cell r="R254">
            <v>49.586776859504134</v>
          </cell>
          <cell r="S254">
            <v>49.586776859504134</v>
          </cell>
          <cell r="T254">
            <v>49.586776859504134</v>
          </cell>
        </row>
        <row r="273">
          <cell r="A273">
            <v>273</v>
          </cell>
          <cell r="D273" t="str">
            <v>Total CATV Revenues</v>
          </cell>
          <cell r="I273">
            <v>14505</v>
          </cell>
          <cell r="J273">
            <v>14329</v>
          </cell>
          <cell r="K273">
            <v>14883.386478485767</v>
          </cell>
          <cell r="L273">
            <v>15245.000336756515</v>
          </cell>
          <cell r="M273">
            <v>16317.820704915472</v>
          </cell>
          <cell r="N273">
            <v>17266.407402117522</v>
          </cell>
          <cell r="O273">
            <v>18270.181565072999</v>
          </cell>
          <cell r="P273">
            <v>19369.603452065388</v>
          </cell>
          <cell r="Q273">
            <v>20594.611235379398</v>
          </cell>
          <cell r="R273">
            <v>21661.90392974914</v>
          </cell>
          <cell r="S273">
            <v>23265.11216582101</v>
          </cell>
          <cell r="T273">
            <v>24394.39771141106</v>
          </cell>
        </row>
        <row r="285">
          <cell r="A285">
            <v>285</v>
          </cell>
          <cell r="C285" t="str">
            <v>Total Revenues Telephony</v>
          </cell>
          <cell r="G285" t="str">
            <v>RevTelRes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91">
          <cell r="A291">
            <v>291</v>
          </cell>
          <cell r="D291" t="str">
            <v>Total Revenues Data</v>
          </cell>
          <cell r="G291" t="str">
            <v>RevDataRes</v>
          </cell>
          <cell r="I291">
            <v>333</v>
          </cell>
          <cell r="J291">
            <v>2182</v>
          </cell>
          <cell r="K291">
            <v>3449.3025192370274</v>
          </cell>
          <cell r="L291">
            <v>4590.731613641984</v>
          </cell>
          <cell r="M291">
            <v>6528.7078267579082</v>
          </cell>
          <cell r="N291">
            <v>8869.5723817244507</v>
          </cell>
          <cell r="O291">
            <v>10748.359738740948</v>
          </cell>
          <cell r="P291">
            <v>12232.935878420141</v>
          </cell>
          <cell r="Q291">
            <v>13151.002226784918</v>
          </cell>
          <cell r="R291">
            <v>13609.804024498615</v>
          </cell>
          <cell r="S291">
            <v>13898.615287486742</v>
          </cell>
          <cell r="T291">
            <v>13998.061634714419</v>
          </cell>
        </row>
        <row r="318">
          <cell r="A318">
            <v>318</v>
          </cell>
          <cell r="D318" t="str">
            <v>Total Cost of Sales CATV</v>
          </cell>
          <cell r="F318" t="str">
            <v xml:space="preserve"> </v>
          </cell>
          <cell r="G318" t="str">
            <v>DirCostCATV</v>
          </cell>
          <cell r="I318">
            <v>0</v>
          </cell>
          <cell r="J318">
            <v>0</v>
          </cell>
          <cell r="K318">
            <v>0</v>
          </cell>
          <cell r="L318">
            <v>2073.4803434597579</v>
          </cell>
          <cell r="M318">
            <v>2321.6198267096129</v>
          </cell>
          <cell r="N318">
            <v>2572.3578779631121</v>
          </cell>
          <cell r="O318">
            <v>2870.101487037231</v>
          </cell>
          <cell r="P318">
            <v>3202.6317068795261</v>
          </cell>
          <cell r="Q318">
            <v>3584.0469215113699</v>
          </cell>
          <cell r="R318">
            <v>3957.7225010275015</v>
          </cell>
          <cell r="S318">
            <v>4412.9948711142169</v>
          </cell>
          <cell r="T318">
            <v>4766.9407527020103</v>
          </cell>
        </row>
        <row r="330">
          <cell r="A330">
            <v>330</v>
          </cell>
          <cell r="C330" t="str">
            <v>Total Cost of SalesTelephony</v>
          </cell>
          <cell r="E330" t="str">
            <v>DirCostTel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4">
          <cell r="A334">
            <v>334</v>
          </cell>
          <cell r="D334" t="str">
            <v>Total Cost of Sales Data Service</v>
          </cell>
          <cell r="G334" t="str">
            <v>DirCostData</v>
          </cell>
          <cell r="I334">
            <v>0</v>
          </cell>
          <cell r="J334">
            <v>0</v>
          </cell>
          <cell r="K334">
            <v>0</v>
          </cell>
          <cell r="L334">
            <v>714.86081334800667</v>
          </cell>
          <cell r="M334">
            <v>639.26293917909663</v>
          </cell>
          <cell r="N334">
            <v>871.59536860172432</v>
          </cell>
          <cell r="O334">
            <v>1060.2496327784959</v>
          </cell>
          <cell r="P334">
            <v>1207.7286605747624</v>
          </cell>
          <cell r="Q334">
            <v>1302.1968235916711</v>
          </cell>
          <cell r="R334">
            <v>1347.4300017865305</v>
          </cell>
          <cell r="S334">
            <v>2748.2377082326798</v>
          </cell>
          <cell r="T334">
            <v>2767.0431168854047</v>
          </cell>
        </row>
        <row r="345">
          <cell r="A345">
            <v>345</v>
          </cell>
          <cell r="C345" t="str">
            <v>TOTAL GROSS MARGIN</v>
          </cell>
          <cell r="G345" t="str">
            <v>GrossMarginTot</v>
          </cell>
          <cell r="I345">
            <v>26790</v>
          </cell>
          <cell r="J345">
            <v>22918</v>
          </cell>
          <cell r="K345">
            <v>21132.688997722795</v>
          </cell>
          <cell r="L345">
            <v>19127.390793590734</v>
          </cell>
          <cell r="M345">
            <v>21878.645765784669</v>
          </cell>
          <cell r="N345">
            <v>24625.026537277136</v>
          </cell>
          <cell r="O345">
            <v>27038.190183998217</v>
          </cell>
          <cell r="P345">
            <v>29152.678963031241</v>
          </cell>
          <cell r="Q345">
            <v>30830.684717061275</v>
          </cell>
          <cell r="R345">
            <v>31949.009901433725</v>
          </cell>
          <cell r="S345">
            <v>31996.422957460854</v>
          </cell>
          <cell r="T345">
            <v>32864.221402543066</v>
          </cell>
        </row>
        <row r="482">
          <cell r="A482">
            <v>482</v>
          </cell>
          <cell r="C482" t="str">
            <v>Total Sales &amp; Marketing</v>
          </cell>
          <cell r="G482" t="str">
            <v>CostSalesMkg</v>
          </cell>
          <cell r="I482">
            <v>0</v>
          </cell>
          <cell r="J482">
            <v>0</v>
          </cell>
          <cell r="K482">
            <v>0</v>
          </cell>
          <cell r="L482">
            <v>1094.193428017378</v>
          </cell>
          <cell r="M482">
            <v>1004.751550121087</v>
          </cell>
          <cell r="N482">
            <v>1115.5901649567218</v>
          </cell>
          <cell r="O482">
            <v>1239.8727175096453</v>
          </cell>
          <cell r="P482">
            <v>1342.4244672920438</v>
          </cell>
          <cell r="Q482">
            <v>1420.8878266440672</v>
          </cell>
          <cell r="R482">
            <v>1499.8998437211972</v>
          </cell>
          <cell r="S482">
            <v>842.59796658791515</v>
          </cell>
          <cell r="T482">
            <v>847.38134866476594</v>
          </cell>
        </row>
        <row r="516">
          <cell r="A516">
            <v>516</v>
          </cell>
        </row>
        <row r="517">
          <cell r="A517">
            <v>517</v>
          </cell>
          <cell r="C517" t="str">
            <v>Total Customer Services expenses</v>
          </cell>
          <cell r="F517" t="str">
            <v>en K€</v>
          </cell>
          <cell r="G517" t="str">
            <v>CostCustServ</v>
          </cell>
          <cell r="I517">
            <v>0</v>
          </cell>
          <cell r="J517">
            <v>0</v>
          </cell>
          <cell r="K517">
            <v>0</v>
          </cell>
          <cell r="L517">
            <v>561.32056752439451</v>
          </cell>
          <cell r="M517">
            <v>697.49453246357132</v>
          </cell>
          <cell r="N517">
            <v>772.83151574221995</v>
          </cell>
          <cell r="O517">
            <v>863.32067995905913</v>
          </cell>
          <cell r="P517">
            <v>930.05514555647665</v>
          </cell>
          <cell r="Q517">
            <v>991.15993582463784</v>
          </cell>
          <cell r="R517">
            <v>1046.6334313524001</v>
          </cell>
          <cell r="S517">
            <v>1056.5436186335417</v>
          </cell>
          <cell r="T517">
            <v>1090.9822514021589</v>
          </cell>
        </row>
        <row r="535">
          <cell r="A535">
            <v>535</v>
          </cell>
          <cell r="D535" t="str">
            <v xml:space="preserve">Technical Staff expenses 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>
            <v>536</v>
          </cell>
          <cell r="D536" t="str">
            <v>Total Network Operation Expenses</v>
          </cell>
          <cell r="F536" t="str">
            <v>en K€</v>
          </cell>
          <cell r="G536" t="str">
            <v>CostNetWorkOps</v>
          </cell>
          <cell r="I536">
            <v>0</v>
          </cell>
          <cell r="J536">
            <v>0</v>
          </cell>
          <cell r="K536">
            <v>0</v>
          </cell>
          <cell r="L536">
            <v>1394.053515375</v>
          </cell>
          <cell r="M536">
            <v>1446.5456529771716</v>
          </cell>
          <cell r="N536">
            <v>1490.1711085425466</v>
          </cell>
          <cell r="O536">
            <v>1530.7102187522082</v>
          </cell>
          <cell r="P536">
            <v>1598.0137181543173</v>
          </cell>
          <cell r="Q536">
            <v>1634.7039032036607</v>
          </cell>
          <cell r="R536">
            <v>1670.7498535895832</v>
          </cell>
          <cell r="S536">
            <v>1586.7407160418536</v>
          </cell>
          <cell r="T536">
            <v>1592.6721939964311</v>
          </cell>
          <cell r="U536">
            <v>0</v>
          </cell>
        </row>
        <row r="567">
          <cell r="A567">
            <v>567</v>
          </cell>
          <cell r="D567" t="str">
            <v>Total taxes</v>
          </cell>
          <cell r="J567">
            <v>0</v>
          </cell>
          <cell r="K567">
            <v>0</v>
          </cell>
          <cell r="L567">
            <v>565.69284903808148</v>
          </cell>
          <cell r="M567">
            <v>575.77660758366392</v>
          </cell>
          <cell r="N567">
            <v>603.04054511866013</v>
          </cell>
          <cell r="O567">
            <v>597.96522918590927</v>
          </cell>
          <cell r="P567">
            <v>583.41168215828634</v>
          </cell>
          <cell r="Q567">
            <v>562.03217988794222</v>
          </cell>
          <cell r="R567">
            <v>537.07526550461967</v>
          </cell>
          <cell r="S567">
            <v>454.20637798425247</v>
          </cell>
          <cell r="T567">
            <v>416.51147253023657</v>
          </cell>
        </row>
        <row r="569">
          <cell r="A569">
            <v>569</v>
          </cell>
          <cell r="D569" t="str">
            <v>Total G&amp;A Expenses</v>
          </cell>
          <cell r="F569" t="str">
            <v>en K€</v>
          </cell>
          <cell r="G569" t="str">
            <v>CostGenAdmin</v>
          </cell>
          <cell r="I569">
            <v>0</v>
          </cell>
          <cell r="J569">
            <v>0</v>
          </cell>
          <cell r="K569">
            <v>0</v>
          </cell>
          <cell r="L569">
            <v>1006.7134200968551</v>
          </cell>
          <cell r="M569">
            <v>1321.046437909356</v>
          </cell>
          <cell r="N569">
            <v>1351.9412417303499</v>
          </cell>
          <cell r="O569">
            <v>1350.7850994838464</v>
          </cell>
          <cell r="P569">
            <v>1340.2095137477643</v>
          </cell>
          <cell r="Q569">
            <v>1322.8676421883342</v>
          </cell>
          <cell r="R569">
            <v>1302.0089229765895</v>
          </cell>
          <cell r="S569">
            <v>1223.2997035553738</v>
          </cell>
          <cell r="T569">
            <v>1189.8268612219968</v>
          </cell>
        </row>
        <row r="581">
          <cell r="A581">
            <v>581</v>
          </cell>
          <cell r="D581" t="str">
            <v>General &amp; Administration</v>
          </cell>
          <cell r="L581">
            <v>1006.7134200968551</v>
          </cell>
          <cell r="M581">
            <v>1321.046437909356</v>
          </cell>
          <cell r="N581">
            <v>1351.9412417303499</v>
          </cell>
          <cell r="O581">
            <v>1350.7850994838464</v>
          </cell>
          <cell r="P581">
            <v>1340.2095137477643</v>
          </cell>
          <cell r="Q581">
            <v>1322.8676421883342</v>
          </cell>
          <cell r="R581">
            <v>1302.0089229765895</v>
          </cell>
          <cell r="S581">
            <v>1223.2997035553738</v>
          </cell>
          <cell r="T581">
            <v>1189.8268612219968</v>
          </cell>
        </row>
        <row r="613">
          <cell r="A613">
            <v>613</v>
          </cell>
          <cell r="C613" t="str">
            <v>-</v>
          </cell>
          <cell r="D613" t="str">
            <v>Operating Expenses</v>
          </cell>
          <cell r="I613">
            <v>35702</v>
          </cell>
          <cell r="J613">
            <v>25377</v>
          </cell>
          <cell r="K613">
            <v>21348</v>
          </cell>
          <cell r="L613">
            <v>9644.8630406924312</v>
          </cell>
          <cell r="M613">
            <v>8291.9970401236787</v>
          </cell>
          <cell r="N613">
            <v>8473.1051809020391</v>
          </cell>
          <cell r="O613">
            <v>8713.844263043793</v>
          </cell>
          <cell r="P613">
            <v>8947.4737340536158</v>
          </cell>
          <cell r="Q613">
            <v>9100.3691902816481</v>
          </cell>
          <cell r="R613">
            <v>9280.9304599227999</v>
          </cell>
          <cell r="S613">
            <v>8553.1750355156983</v>
          </cell>
          <cell r="T613">
            <v>8613.0312504699668</v>
          </cell>
        </row>
        <row r="762">
          <cell r="A762">
            <v>762</v>
          </cell>
          <cell r="D762" t="str">
            <v>Total Investment General (Land, SSE &amp; Improvements)</v>
          </cell>
          <cell r="I762">
            <v>781.36803447482066</v>
          </cell>
          <cell r="J762">
            <v>734.71803447482057</v>
          </cell>
          <cell r="K762">
            <v>702.44901723741009</v>
          </cell>
          <cell r="L762">
            <v>649.99999999999989</v>
          </cell>
          <cell r="M762">
            <v>320</v>
          </cell>
          <cell r="N762">
            <v>320</v>
          </cell>
          <cell r="O762">
            <v>320</v>
          </cell>
          <cell r="P762">
            <v>320</v>
          </cell>
          <cell r="Q762">
            <v>320</v>
          </cell>
          <cell r="R762">
            <v>320</v>
          </cell>
          <cell r="S762">
            <v>320</v>
          </cell>
          <cell r="T762">
            <v>320</v>
          </cell>
        </row>
        <row r="921">
          <cell r="A921">
            <v>921</v>
          </cell>
          <cell r="D921" t="str">
            <v>Existing Depreciation</v>
          </cell>
          <cell r="I921">
            <v>2000</v>
          </cell>
          <cell r="J921">
            <v>1900</v>
          </cell>
          <cell r="K921">
            <v>1805</v>
          </cell>
          <cell r="L921">
            <v>1714.75</v>
          </cell>
          <cell r="M921">
            <v>1629.0124999999998</v>
          </cell>
          <cell r="N921">
            <v>1547.5618749999996</v>
          </cell>
          <cell r="O921">
            <v>1470.1837812499996</v>
          </cell>
          <cell r="P921">
            <v>1396.6745921874995</v>
          </cell>
          <cell r="Q921">
            <v>1326.8408625781244</v>
          </cell>
          <cell r="R921">
            <v>1260.4988194492182</v>
          </cell>
          <cell r="S921">
            <v>1197.4738784767574</v>
          </cell>
          <cell r="T921">
            <v>1137.6001845529195</v>
          </cell>
        </row>
        <row r="927">
          <cell r="A927">
            <v>927</v>
          </cell>
          <cell r="D927" t="str">
            <v>Stocks</v>
          </cell>
          <cell r="F927">
            <v>60</v>
          </cell>
          <cell r="G927" t="str">
            <v>TotalInventory</v>
          </cell>
          <cell r="H927" t="str">
            <v>of CPE Investments</v>
          </cell>
          <cell r="I927">
            <v>0</v>
          </cell>
          <cell r="J927">
            <v>0</v>
          </cell>
          <cell r="K927">
            <v>921</v>
          </cell>
          <cell r="L927">
            <v>202.41812924999999</v>
          </cell>
          <cell r="M927">
            <v>352.95025982610298</v>
          </cell>
          <cell r="N927">
            <v>270.66607997592541</v>
          </cell>
          <cell r="O927">
            <v>261.60433391471884</v>
          </cell>
          <cell r="P927">
            <v>263.7818039135276</v>
          </cell>
          <cell r="Q927">
            <v>248.01429785961571</v>
          </cell>
          <cell r="R927">
            <v>250.40022277607446</v>
          </cell>
          <cell r="S927">
            <v>197.57428492726774</v>
          </cell>
          <cell r="T927">
            <v>197.70654093782548</v>
          </cell>
        </row>
        <row r="930">
          <cell r="A930">
            <v>930</v>
          </cell>
        </row>
        <row r="935">
          <cell r="A935">
            <v>935</v>
          </cell>
          <cell r="D935" t="str">
            <v>Net Working Capital</v>
          </cell>
          <cell r="F935">
            <v>0</v>
          </cell>
          <cell r="I935">
            <v>0</v>
          </cell>
          <cell r="J935">
            <v>0</v>
          </cell>
          <cell r="K935">
            <v>-13264</v>
          </cell>
          <cell r="L935">
            <v>-17351.470674825305</v>
          </cell>
          <cell r="M935">
            <v>-16646.920227569688</v>
          </cell>
          <cell r="N935">
            <v>-16393.246046364678</v>
          </cell>
          <cell r="O935">
            <v>-16281.768363177067</v>
          </cell>
          <cell r="P935">
            <v>-16276.397005653502</v>
          </cell>
          <cell r="Q935">
            <v>-16157.409825826357</v>
          </cell>
          <cell r="R935">
            <v>-16216.170855492452</v>
          </cell>
          <cell r="S935">
            <v>-16341.118155472905</v>
          </cell>
          <cell r="T935">
            <v>-16364.106756160047</v>
          </cell>
        </row>
        <row r="939">
          <cell r="A939">
            <v>939</v>
          </cell>
          <cell r="D939" t="str">
            <v>Customer Deposit Cable Modem</v>
          </cell>
          <cell r="F939">
            <v>35</v>
          </cell>
          <cell r="I939">
            <v>0</v>
          </cell>
          <cell r="J939">
            <v>0</v>
          </cell>
          <cell r="K939">
            <v>116.74250000000001</v>
          </cell>
          <cell r="L939">
            <v>180.05224999999999</v>
          </cell>
          <cell r="M939">
            <v>240.22967981249997</v>
          </cell>
          <cell r="N939">
            <v>240.46978955737501</v>
          </cell>
          <cell r="O939">
            <v>180.6526144183525</v>
          </cell>
          <cell r="P939">
            <v>180.83302692296584</v>
          </cell>
          <cell r="Q939">
            <v>90.837268553642758</v>
          </cell>
          <cell r="R939">
            <v>90.92777534098154</v>
          </cell>
          <cell r="S939">
            <v>60.929514934627804</v>
          </cell>
          <cell r="T939">
            <v>60.990068527085931</v>
          </cell>
        </row>
      </sheetData>
      <sheetData sheetId="7" refreshError="1"/>
      <sheetData sheetId="8" refreshError="1">
        <row r="454">
          <cell r="A454">
            <v>454</v>
          </cell>
          <cell r="D454" t="str">
            <v xml:space="preserve">Total Salaries &amp; Social Cost </v>
          </cell>
          <cell r="I454">
            <v>2136</v>
          </cell>
          <cell r="J454">
            <v>2222</v>
          </cell>
          <cell r="K454">
            <v>2388.44</v>
          </cell>
          <cell r="L454">
            <v>1906.0944000000002</v>
          </cell>
          <cell r="M454">
            <v>1282.3554239999999</v>
          </cell>
          <cell r="N454">
            <v>1253.7535795199999</v>
          </cell>
          <cell r="O454">
            <v>1334.1625831296001</v>
          </cell>
          <cell r="P454">
            <v>1359.2780400516481</v>
          </cell>
          <cell r="Q454">
            <v>1386.4636008526811</v>
          </cell>
          <cell r="R454">
            <v>1414.1928728697349</v>
          </cell>
          <cell r="S454">
            <v>1442.4767303271294</v>
          </cell>
          <cell r="T454">
            <v>1471.3262649336718</v>
          </cell>
          <cell r="U454">
            <v>1500.7527902323457</v>
          </cell>
        </row>
      </sheetData>
      <sheetData sheetId="9" refreshError="1"/>
      <sheetData sheetId="10" refreshError="1"/>
      <sheetData sheetId="11" refreshError="1">
        <row r="12">
          <cell r="A12">
            <v>12</v>
          </cell>
          <cell r="D12" t="str">
            <v>Seasonality rate (Beg/Ending)</v>
          </cell>
          <cell r="F12">
            <v>0.65</v>
          </cell>
          <cell r="G12" t="str">
            <v>SeasonRate</v>
          </cell>
          <cell r="I12">
            <v>0.65</v>
          </cell>
          <cell r="J12">
            <v>0.65</v>
          </cell>
          <cell r="K12">
            <v>0.65</v>
          </cell>
          <cell r="L12">
            <v>0.65</v>
          </cell>
          <cell r="M12">
            <v>0.65</v>
          </cell>
          <cell r="N12">
            <v>0.65</v>
          </cell>
          <cell r="O12">
            <v>0.65</v>
          </cell>
          <cell r="P12">
            <v>0.65</v>
          </cell>
          <cell r="Q12">
            <v>0.65</v>
          </cell>
          <cell r="R12">
            <v>0.65</v>
          </cell>
          <cell r="S12">
            <v>0.65</v>
          </cell>
          <cell r="T12">
            <v>0.65</v>
          </cell>
        </row>
        <row r="59">
          <cell r="A59">
            <v>59</v>
          </cell>
          <cell r="D59" t="str">
            <v>Ending</v>
          </cell>
          <cell r="G59" t="str">
            <v>NbBasicDigEnd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terets fi 2006F&amp;2007"/>
      <sheetName val="xxxx MLA sheets xxxx"/>
      <sheetName val="Recap Facilities"/>
      <sheetName val="Debt Mapping"/>
      <sheetName val="Quarterly Debt &amp; Covenants"/>
      <sheetName val="xxxx Company sheets xxxx"/>
      <sheetName val="Financing summary"/>
      <sheetName val="Bank Loans"/>
      <sheetName val="ALTICE GLOBAL"/>
      <sheetName val="STATEMENTS ENOFRANCE"/>
      <sheetName val="YPSO + A1 + UPCNOOS"/>
      <sheetName val="YPSO + A1 (WITHOUT UPCNOOS)"/>
      <sheetName val="STATEMENTS NUMERICABLE CONSO"/>
      <sheetName val="STATEMENTS NCN"/>
      <sheetName val="STATEMENTS NUMERICABLE"/>
      <sheetName val="STATEMENTS A1+UPC NOOS"/>
      <sheetName val="STATEMENTS UPCNOOS"/>
      <sheetName val="STATEMENTS A1"/>
      <sheetName val="STATEMENTS AFE"/>
      <sheetName val="STATEMENTS EV"/>
      <sheetName val="STATEMENTS BRU"/>
      <sheetName val="STATEMENTS LUX "/>
      <sheetName val="SEASONALITY FACTORS YPSO ENO"/>
      <sheetName val="Quarterly EBITDA and FCF"/>
      <sheetName val="accrued interest"/>
      <sheetName val="Fund flow"/>
      <sheetName val="FEES"/>
      <sheetName val="TAX SUMMARY"/>
      <sheetName val="CASH CIRCULATION"/>
      <sheetName val="Split Noos"/>
      <sheetName val="xxxxx supporting data xxxxxx"/>
      <sheetName val="31 12 2005 PROFORMA"/>
      <sheetName val="BILAN PROFORMA CLOSING"/>
      <sheetName val="Performance fee calculation"/>
      <sheetName val="STATS UPCNOOS"/>
      <sheetName val="STATS NUMERICABLE"/>
      <sheetName val="STATS EV"/>
      <sheetName val="STATS BRU"/>
      <sheetName val="STATS L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 "/>
      <sheetName val="P&amp;L - Synthese"/>
      <sheetName val="Statistics "/>
      <sheetName val="Revenues "/>
      <sheetName val="Revenues Autres"/>
      <sheetName val="Revenues FO"/>
      <sheetName val="Tarifs"/>
      <sheetName val="Investments"/>
      <sheetName val="P&amp;L - Details "/>
      <sheetName val="Person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A0398"/>
      <sheetName val="Inflation &amp; Currency"/>
      <sheetName val="INPUT-AREA"/>
      <sheetName val="Switches"/>
      <sheetName val="STATS YPSO ADSL DEGROU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 BELGIUM 2008 2009"/>
      <sheetName val="CPE BELGIUM 2008 2009"/>
      <sheetName val="STATS LUX 2008 2009"/>
      <sheetName val="CPE LUX 2008 2009"/>
      <sheetName val="capexes bel"/>
      <sheetName val="check arpu "/>
      <sheetName val="capex lux"/>
    </sheetNames>
    <sheetDataSet>
      <sheetData sheetId="0" refreshError="1"/>
      <sheetData sheetId="1" refreshError="1"/>
      <sheetData sheetId="2" refreshError="1">
        <row r="9">
          <cell r="A9">
            <v>9</v>
          </cell>
          <cell r="D9" t="str">
            <v>Vat5</v>
          </cell>
          <cell r="F9">
            <v>0.15</v>
          </cell>
          <cell r="K9">
            <v>0.15</v>
          </cell>
          <cell r="L9">
            <v>0.15</v>
          </cell>
          <cell r="M9">
            <v>0.15</v>
          </cell>
          <cell r="N9">
            <v>0.15</v>
          </cell>
          <cell r="O9">
            <v>0.15</v>
          </cell>
          <cell r="P9">
            <v>0.15</v>
          </cell>
          <cell r="Q9">
            <v>0.15</v>
          </cell>
          <cell r="R9">
            <v>0.15</v>
          </cell>
          <cell r="S9">
            <v>0.15</v>
          </cell>
          <cell r="T9">
            <v>0.15</v>
          </cell>
          <cell r="U9">
            <v>0.15</v>
          </cell>
          <cell r="V9">
            <v>0.15</v>
          </cell>
          <cell r="W9">
            <v>0.15</v>
          </cell>
          <cell r="X9">
            <v>0.15</v>
          </cell>
          <cell r="Y9">
            <v>0.15</v>
          </cell>
          <cell r="Z9">
            <v>0.15</v>
          </cell>
          <cell r="AA9">
            <v>0.15</v>
          </cell>
          <cell r="AB9">
            <v>0.15</v>
          </cell>
          <cell r="AC9">
            <v>0.15</v>
          </cell>
          <cell r="AD9">
            <v>0.15</v>
          </cell>
          <cell r="AE9">
            <v>0.15</v>
          </cell>
          <cell r="AF9">
            <v>0.15</v>
          </cell>
          <cell r="AG9">
            <v>0.15</v>
          </cell>
          <cell r="AH9">
            <v>0.15</v>
          </cell>
          <cell r="AK9">
            <v>0.15</v>
          </cell>
          <cell r="AL9">
            <v>0.15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"/>
      <sheetName val="Model flow"/>
      <sheetName val="Overview cases"/>
      <sheetName val="Output"/>
      <sheetName val="Options &amp; Results"/>
      <sheetName val="BP - Consolidation"/>
      <sheetName val="DCF"/>
      <sheetName val="Parameters &amp; Results"/>
      <sheetName val="Divider 1 -&gt; Business Plan"/>
      <sheetName val="BP - Bötzingen"/>
      <sheetName val="BP - Göttingen"/>
      <sheetName val="BP - Meerane"/>
      <sheetName val="BP - Neustadt"/>
      <sheetName val="BP - Oldenburg"/>
      <sheetName val="BP - Rastatt"/>
      <sheetName val="BP - Weiden"/>
      <sheetName val="BP - Engineering"/>
      <sheetName val="BP - Headquarters"/>
      <sheetName val="DIVIDER 2 -&gt; ASSUMPTIONS"/>
      <sheetName val="Volume assumptions"/>
      <sheetName val="Price assumptions"/>
      <sheetName val="Tar_assump"/>
      <sheetName val="Engineering assumptions"/>
      <sheetName val="Cost of materials"/>
      <sheetName val="Personnel expenses"/>
      <sheetName val="Overhead expenses"/>
      <sheetName val="Sales &amp; Administration"/>
      <sheetName val="Capex &amp; Depr. assumptions"/>
      <sheetName val="Divider 3  -&gt; VDD back-up"/>
      <sheetName val=" Summary"/>
      <sheetName val="Comments"/>
      <sheetName val="Consolidated P&amp;L"/>
      <sheetName val="Booked vs potential base"/>
      <sheetName val="Booked vs potential target"/>
      <sheetName val="Capex summ"/>
      <sheetName val="VDD - Bötzingen"/>
      <sheetName val="VDD - Göttingen"/>
      <sheetName val="VDD - Meerane"/>
      <sheetName val="VDD - Neustadt"/>
      <sheetName val="VDD - Oldenburg"/>
      <sheetName val="VDD - Rastatt"/>
      <sheetName val="VDD - Weiden"/>
      <sheetName val="VDD - Engineering"/>
      <sheetName val="VDD - Headquarter"/>
      <sheetName val="Adj. to target scenario"/>
      <sheetName val="Graphs"/>
      <sheetName val="Balance-sheet"/>
      <sheetName val="Boetzingen_2"/>
      <sheetName val="Cash Flow Fade"/>
    </sheetNames>
    <sheetDataSet>
      <sheetData sheetId="0"/>
      <sheetData sheetId="1"/>
      <sheetData sheetId="2"/>
      <sheetData sheetId="3"/>
      <sheetData sheetId="4" refreshError="1">
        <row r="33">
          <cell r="C33">
            <v>1</v>
          </cell>
        </row>
        <row r="38">
          <cell r="C38">
            <v>1</v>
          </cell>
        </row>
        <row r="45">
          <cell r="C45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NET ADDS"/>
      <sheetName val="P &amp; L"/>
      <sheetName val="REVENUES"/>
      <sheetName val="PROGRAMMING"/>
      <sheetName val="GRAPH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"/>
      <sheetName val="Summary"/>
      <sheetName val="Generell"/>
      <sheetName val="TV unpaketiert"/>
      <sheetName val="TV paketiert"/>
      <sheetName val="Video on demand"/>
      <sheetName val="Internet"/>
      <sheetName val="Partizipation Video"/>
      <sheetName val="Partizipation Daten"/>
      <sheetName val="Telefonie"/>
      <sheetName val="Signall. Dritte"/>
      <sheetName val="Vermietung Komm.infrastr"/>
    </sheetNames>
    <sheetDataSet>
      <sheetData sheetId="0" refreshError="1">
        <row r="13">
          <cell r="B13" t="str">
            <v>Multikabel</v>
          </cell>
          <cell r="C13" t="str">
            <v>Multikabel</v>
          </cell>
        </row>
        <row r="14">
          <cell r="B14" t="str">
            <v>Gesamt</v>
          </cell>
          <cell r="C14" t="str">
            <v>Gesamt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hypotesis"/>
      <sheetName val="Jazztel market (lines)"/>
      <sheetName val="Jazztel tariffs"/>
      <sheetName val="Revenues"/>
      <sheetName val="Penetration"/>
      <sheetName val="Elasticities"/>
      <sheetName val="ciudades"/>
      <sheetName val="clientes"/>
      <sheetName val="Jazztel Traffic behaviour"/>
      <sheetName val="Jazztel traffic"/>
      <sheetName val="Other services hypotesis"/>
    </sheetNames>
    <sheetDataSet>
      <sheetData sheetId="0" refreshError="1">
        <row r="24">
          <cell r="A24" t="str">
            <v>Number of lines Residential</v>
          </cell>
        </row>
        <row r="34">
          <cell r="A34" t="str">
            <v>Lines off</v>
          </cell>
          <cell r="B34">
            <v>4.3999999999999997E-2</v>
          </cell>
          <cell r="C34">
            <v>4.3999999999999997E-2</v>
          </cell>
          <cell r="D34">
            <v>4.3999999999999997E-2</v>
          </cell>
          <cell r="E34">
            <v>4.9000000000000002E-2</v>
          </cell>
          <cell r="F34">
            <v>4.9000000000000002E-2</v>
          </cell>
          <cell r="G34">
            <v>4.9000000000000002E-2</v>
          </cell>
          <cell r="H34">
            <v>4.9000000000000002E-2</v>
          </cell>
          <cell r="I34">
            <v>4.9000000000000002E-2</v>
          </cell>
          <cell r="J34">
            <v>4.9000000000000002E-2</v>
          </cell>
          <cell r="K34">
            <v>4.9000000000000002E-2</v>
          </cell>
          <cell r="L34">
            <v>4.9000000000000002E-2</v>
          </cell>
          <cell r="M34">
            <v>4.9000000000000002E-2</v>
          </cell>
          <cell r="N34">
            <v>4.9000000000000002E-2</v>
          </cell>
          <cell r="O34">
            <v>4.9000000000000002E-2</v>
          </cell>
        </row>
      </sheetData>
      <sheetData sheetId="1" refreshError="1">
        <row r="6">
          <cell r="A6" t="str">
            <v xml:space="preserve">Spain Total Business </v>
          </cell>
          <cell r="D6">
            <v>2410954</v>
          </cell>
          <cell r="E6">
            <v>2435063.54</v>
          </cell>
          <cell r="F6">
            <v>2459414.1754000001</v>
          </cell>
          <cell r="G6">
            <v>2484008.317154</v>
          </cell>
          <cell r="H6">
            <v>2508848.40032554</v>
          </cell>
          <cell r="I6">
            <v>2533936.8843287956</v>
          </cell>
          <cell r="J6">
            <v>2559276.2531720838</v>
          </cell>
          <cell r="K6">
            <v>2584869.0157038048</v>
          </cell>
          <cell r="L6">
            <v>2610717.705860843</v>
          </cell>
          <cell r="M6">
            <v>2636824.8829194512</v>
          </cell>
          <cell r="N6">
            <v>2663193.1317486456</v>
          </cell>
          <cell r="O6">
            <v>2689825.0630661319</v>
          </cell>
        </row>
        <row r="41">
          <cell r="A41" t="str">
            <v>Churn rate</v>
          </cell>
          <cell r="B41">
            <v>0.15</v>
          </cell>
          <cell r="C41">
            <v>0.15</v>
          </cell>
          <cell r="D41">
            <v>0.15</v>
          </cell>
          <cell r="E41">
            <v>0.15</v>
          </cell>
          <cell r="F41">
            <v>0.15</v>
          </cell>
          <cell r="G41">
            <v>0.17</v>
          </cell>
          <cell r="H41">
            <v>0.18</v>
          </cell>
          <cell r="I41">
            <v>0.2</v>
          </cell>
          <cell r="J41">
            <v>0.21</v>
          </cell>
          <cell r="K41">
            <v>0.22</v>
          </cell>
          <cell r="L41">
            <v>0.23</v>
          </cell>
          <cell r="M41">
            <v>0.24</v>
          </cell>
          <cell r="N41">
            <v>0.25</v>
          </cell>
          <cell r="O41">
            <v>0.25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DCF"/>
      <sheetName val="WACC"/>
      <sheetName val="Cover"/>
      <sheetName val="Pliego"/>
      <sheetName val="Output fin"/>
      <sheetName val="Output Val"/>
      <sheetName val="Costes Operativos"/>
      <sheetName val="Inversiones"/>
      <sheetName val="Cuenta"/>
      <sheetName val="Coacqs"/>
      <sheetName val="Flujos de Caja"/>
      <sheetName val="Balance"/>
      <sheetName val="Digital"/>
      <sheetName val="Hispasat"/>
      <sheetName val="Graphs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dex"/>
      <sheetName val="Sum"/>
      <sheetName val="Firm Value"/>
      <sheetName val="Premium"/>
      <sheetName val="Shares Outstanding"/>
      <sheetName val="Assump"/>
      <sheetName val="LTM"/>
      <sheetName val="P&amp;L"/>
      <sheetName val="BS"/>
      <sheetName val="CFS"/>
      <sheetName val="Depr"/>
      <sheetName val="Amort"/>
      <sheetName val="Debt"/>
      <sheetName val="Conv. Debt"/>
      <sheetName val="Preferred"/>
      <sheetName val="Conv. Pref."/>
      <sheetName val="Options"/>
      <sheetName val="Tax"/>
      <sheetName val="Comps"/>
      <sheetName val="DCF_10"/>
      <sheetName val="DCF_5"/>
      <sheetName val="LBO"/>
      <sheetName val="EVA"/>
      <sheetName val="Print Controls"/>
      <sheetName val="PrintMacro"/>
      <sheetName val="DebtMacro"/>
      <sheetName val="Module1"/>
      <sheetName val="Financing"/>
    </sheetNames>
    <sheetDataSet>
      <sheetData sheetId="0" refreshError="1">
        <row r="6">
          <cell r="C6" t="str">
            <v>Mannesmann</v>
          </cell>
        </row>
        <row r="24">
          <cell r="C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ransaction"/>
      <sheetName val="Financial Summary (Prez)"/>
      <sheetName val="Annualy Debt"/>
      <sheetName val="Operational Summary (Prez)"/>
      <sheetName val="Summary"/>
      <sheetName val="Holdco &amp; Numericable statements"/>
      <sheetName val=" Operational"/>
      <sheetName val="P&amp;L"/>
      <sheetName val="CF"/>
      <sheetName val="BS"/>
      <sheetName val="Quarterly  debt"/>
      <sheetName val="Tax calculation"/>
      <sheetName val="Scenarios"/>
      <sheetName val="SourcesUses (Prez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"/>
      <sheetName val="DCF_10"/>
      <sheetName val="Ppt tables"/>
    </sheetNames>
    <sheetDataSet>
      <sheetData sheetId="0" refreshError="1"/>
      <sheetData sheetId="1" refreshError="1">
        <row r="1">
          <cell r="B1" t="str">
            <v>CompleTel</v>
          </cell>
        </row>
        <row r="193">
          <cell r="O193">
            <v>0</v>
          </cell>
        </row>
      </sheetData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NET ADDS"/>
      <sheetName val="P &amp; L"/>
      <sheetName val="REVENUES"/>
      <sheetName val="PROGRAMMING"/>
      <sheetName val="GRAPH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PARAMETERS CLAIRE"/>
      <sheetName val="QUARTERLY DEBT CLAIRE"/>
      <sheetName val="CLAIRE BP WITH SYNERGIES"/>
      <sheetName val="SUMMARY OF SYNERGIES"/>
      <sheetName val="CLAIRE BP STAND ALONE"/>
      <sheetName val="1-PERSO &amp; G&amp;A"/>
      <sheetName val="2-YPSO TEL TRAFFIC"/>
      <sheetName val="3-ENLARGMENT OF ADDRESSABLE MKT"/>
      <sheetName val="4-TPE CLAIRE"/>
      <sheetName val="5-DSL YPSO"/>
      <sheetName val="6-NRA"/>
      <sheetName val="YEARLY DEBT"/>
      <sheetName val="&gt;&gt; CLAIRE BP STAND ALONE &gt;&gt;"/>
      <sheetName val="CAPEX"/>
      <sheetName val="OPEX"/>
      <sheetName val="REV"/>
      <sheetName val="GROSS MARGIN"/>
      <sheetName val="ACTUALS"/>
      <sheetName val="FORECAST"/>
      <sheetName val="MARKET"/>
      <sheetName val="REV 2007"/>
      <sheetName val="&gt;&gt; BACKUP &gt;&gt;"/>
      <sheetName val="BP2a - SYNERGIES CHEZ COMPLETEL"/>
      <sheetName val="BP3 - COMPLETEL TPE"/>
      <sheetName val="BP4 - YPSO ADSL DEGROUPE"/>
      <sheetName val="&gt;&gt; supporting data &gt;&gt;"/>
      <sheetName val="STATS YPSO ADSL DEGROUPE"/>
      <sheetName val="BTOB TPE DSL"/>
      <sheetName val="BTOB TPE CABLE"/>
      <sheetName val="Market data DSL BtoB TPE"/>
      <sheetName val="Market data CABLE BtoB TPE"/>
      <sheetName val="Parc zone DSL BtoB TPE"/>
      <sheetName val="Parc zone CABLE BtoB TPE"/>
      <sheetName val="P&amp;L mensuel DSL BtoB TPE"/>
      <sheetName val="P&amp;L mensuel CABLE BtoB TPE"/>
      <sheetName val="P&amp;L annuel DSL BtoB TPE"/>
      <sheetName val="P&amp;L annuel CABLE BtoB T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>
        <row r="283">
          <cell r="A283">
            <v>283</v>
          </cell>
          <cell r="C283" t="str">
            <v>Total Cost of Sales Data Service</v>
          </cell>
          <cell r="H283">
            <v>620</v>
          </cell>
          <cell r="I283">
            <v>366</v>
          </cell>
          <cell r="J283">
            <v>260</v>
          </cell>
          <cell r="K283">
            <v>4.8554999999999996E-4</v>
          </cell>
          <cell r="L283">
            <v>3122.7128553011762</v>
          </cell>
          <cell r="M283">
            <v>11912.878390270089</v>
          </cell>
          <cell r="N283">
            <v>23750.261879545218</v>
          </cell>
          <cell r="O283">
            <v>35582.991718052617</v>
          </cell>
          <cell r="P283">
            <v>46908.591718052594</v>
          </cell>
          <cell r="Q283">
            <v>57526.341718052594</v>
          </cell>
          <cell r="R283">
            <v>66728.391718052604</v>
          </cell>
          <cell r="S283">
            <v>75222.591718052645</v>
          </cell>
          <cell r="T283">
            <v>83008.941718052651</v>
          </cell>
          <cell r="U283">
            <v>89379.591718052674</v>
          </cell>
          <cell r="V283">
            <v>93626.691718052665</v>
          </cell>
        </row>
        <row r="428">
          <cell r="A428">
            <v>428</v>
          </cell>
          <cell r="C428" t="str">
            <v xml:space="preserve">Total </v>
          </cell>
          <cell r="H428">
            <v>770</v>
          </cell>
          <cell r="I428">
            <v>1437</v>
          </cell>
          <cell r="J428">
            <v>1700</v>
          </cell>
          <cell r="K428">
            <v>1.8866859438935765E-5</v>
          </cell>
          <cell r="L428">
            <v>381.4085568897313</v>
          </cell>
          <cell r="M428">
            <v>1451.4649256703822</v>
          </cell>
          <cell r="N428">
            <v>2886.6030127297049</v>
          </cell>
          <cell r="O428">
            <v>4314.0710110743812</v>
          </cell>
          <cell r="P428">
            <v>5673.1038681233822</v>
          </cell>
          <cell r="Q428">
            <v>6939.9434622818644</v>
          </cell>
          <cell r="R428">
            <v>8030.0450256425884</v>
          </cell>
          <cell r="S428">
            <v>9029.6529916646323</v>
          </cell>
          <cell r="T428">
            <v>9939.4047349299362</v>
          </cell>
          <cell r="U428">
            <v>10675.392862113196</v>
          </cell>
          <cell r="V428">
            <v>11154.559812665026</v>
          </cell>
        </row>
        <row r="855">
          <cell r="A855">
            <v>855</v>
          </cell>
          <cell r="D855" t="str">
            <v>Customer Deposit Cable Modem</v>
          </cell>
          <cell r="F855">
            <v>0</v>
          </cell>
          <cell r="H855">
            <v>261</v>
          </cell>
          <cell r="I855">
            <v>-204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een Output"/>
      <sheetName val="Summary"/>
      <sheetName val="Statistics operations"/>
      <sheetName val="Financing Operations "/>
      <sheetName val="Statements operations"/>
      <sheetName val="Statements Holding"/>
      <sheetName val="Tax integration"/>
      <sheetName val="Actualisations"/>
    </sheetNames>
    <sheetDataSet>
      <sheetData sheetId="0" refreshError="1"/>
      <sheetData sheetId="1" refreshError="1"/>
      <sheetData sheetId="2" refreshError="1">
        <row r="129">
          <cell r="A129">
            <v>129</v>
          </cell>
          <cell r="D129" t="str">
            <v>Ending</v>
          </cell>
          <cell r="G129" t="str">
            <v>NbResIPTelEnd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Controls"/>
      <sheetName val="Sources &amp; Uses"/>
      <sheetName val="Summary"/>
      <sheetName val="Scenarii"/>
      <sheetName val="P&amp;L"/>
      <sheetName val="CashFlow"/>
      <sheetName val="Debt"/>
      <sheetName val="Revenues"/>
      <sheetName val="OpEx"/>
      <sheetName val="CapEx"/>
    </sheetNames>
    <sheetDataSet>
      <sheetData sheetId="0"/>
      <sheetData sheetId="1">
        <row r="9">
          <cell r="C9" t="str">
            <v>National Grid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QUEST_TABLE"/>
      <sheetName val="Datastream"/>
      <sheetName val="Datastream clean"/>
      <sheetName val="Share price analysis"/>
      <sheetName val="Forecast &amp; Analysis "/>
      <sheetName val="Market Values"/>
      <sheetName val="Output Multiples"/>
      <sheetName val="Output Multiples (3)"/>
      <sheetName val="Ratios"/>
      <sheetName val="Beta"/>
      <sheetName val="Regressions"/>
      <sheetName val="Graph Multiples"/>
      <sheetName val="Graph Margins"/>
      <sheetName val="Graph Growth Rates"/>
      <sheetName val="Synthesis"/>
      <sheetName val="Synthesis (2)"/>
      <sheetName val="Multiples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Index</v>
          </cell>
          <cell r="D3" t="str">
            <v>Index</v>
          </cell>
          <cell r="E3" t="str">
            <v>DJSTELE</v>
          </cell>
          <cell r="F3">
            <v>259.53399999999999</v>
          </cell>
          <cell r="L3" t="str">
            <v xml:space="preserve">E </v>
          </cell>
          <cell r="M3">
            <v>261.79899999999998</v>
          </cell>
          <cell r="O3">
            <v>-8.6516755220608088E-3</v>
          </cell>
          <cell r="P3">
            <v>-8.6516755220608088E-3</v>
          </cell>
        </row>
        <row r="4">
          <cell r="B4">
            <v>0</v>
          </cell>
          <cell r="C4" t="str">
            <v>Target FIXED LINE INCUMBENTS</v>
          </cell>
          <cell r="D4">
            <v>0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O4" t="str">
            <v/>
          </cell>
          <cell r="P4" t="str">
            <v/>
          </cell>
        </row>
        <row r="5">
          <cell r="B5">
            <v>1</v>
          </cell>
          <cell r="C5" t="str">
            <v>British Telecom</v>
          </cell>
          <cell r="D5" t="str">
            <v>Fixed Line Incumbents</v>
          </cell>
          <cell r="E5" t="str">
            <v>BT.A</v>
          </cell>
          <cell r="F5">
            <v>2.2549999999999999</v>
          </cell>
          <cell r="G5">
            <v>8324331</v>
          </cell>
          <cell r="H5">
            <v>18771.36</v>
          </cell>
          <cell r="I5">
            <v>2.2549999999999999</v>
          </cell>
          <cell r="J5">
            <v>1.268</v>
          </cell>
          <cell r="K5">
            <v>0.67600000000000005</v>
          </cell>
          <cell r="L5" t="str">
            <v xml:space="preserve">£ </v>
          </cell>
          <cell r="M5">
            <v>2.3199999999999998</v>
          </cell>
          <cell r="O5">
            <v>-2.8017241379310276E-2</v>
          </cell>
          <cell r="P5">
            <v>-2.8017241379310276E-2</v>
          </cell>
        </row>
        <row r="6">
          <cell r="B6">
            <v>2</v>
          </cell>
          <cell r="C6" t="str">
            <v>Deutsche Telekom</v>
          </cell>
          <cell r="D6" t="str">
            <v>Fixed Line Incumbents</v>
          </cell>
          <cell r="E6" t="str">
            <v>D:DTE</v>
          </cell>
          <cell r="F6">
            <v>12.43</v>
          </cell>
          <cell r="G6">
            <v>4260807</v>
          </cell>
          <cell r="H6">
            <v>52961.81</v>
          </cell>
          <cell r="I6">
            <v>12.43</v>
          </cell>
          <cell r="J6">
            <v>0.92500000000000004</v>
          </cell>
          <cell r="K6">
            <v>0.61399999999999999</v>
          </cell>
          <cell r="L6" t="str">
            <v xml:space="preserve">E </v>
          </cell>
          <cell r="M6">
            <v>12.86</v>
          </cell>
          <cell r="O6">
            <v>-3.3437013996889586E-2</v>
          </cell>
          <cell r="P6">
            <v>-3.3437013996889586E-2</v>
          </cell>
        </row>
        <row r="7">
          <cell r="B7">
            <v>3</v>
          </cell>
          <cell r="C7" t="str">
            <v>Eircom</v>
          </cell>
          <cell r="D7" t="str">
            <v>Fixed Line Incumbents</v>
          </cell>
          <cell r="E7" t="str">
            <v>EIR</v>
          </cell>
          <cell r="F7">
            <v>2.1800000000000002</v>
          </cell>
          <cell r="G7">
            <v>1073019</v>
          </cell>
          <cell r="H7">
            <v>2339.1799999999998</v>
          </cell>
          <cell r="I7">
            <v>2.1800000000000002</v>
          </cell>
          <cell r="J7" t="str">
            <v>#NA</v>
          </cell>
          <cell r="K7" t="str">
            <v>#NA</v>
          </cell>
          <cell r="L7" t="str">
            <v xml:space="preserve">E </v>
          </cell>
          <cell r="M7">
            <v>2.17</v>
          </cell>
          <cell r="O7">
            <v>4.6082949308756671E-3</v>
          </cell>
          <cell r="P7">
            <v>4.6082949308756671E-3</v>
          </cell>
        </row>
        <row r="8">
          <cell r="B8">
            <v>4</v>
          </cell>
          <cell r="C8" t="str">
            <v>France Telecom</v>
          </cell>
          <cell r="D8" t="str">
            <v>Fixed Line Incumbents</v>
          </cell>
          <cell r="E8" t="str">
            <v>F:FTEL</v>
          </cell>
          <cell r="F8">
            <v>16.88</v>
          </cell>
          <cell r="G8">
            <v>2603058</v>
          </cell>
          <cell r="H8">
            <v>43939.59</v>
          </cell>
          <cell r="I8">
            <v>16.88</v>
          </cell>
          <cell r="J8">
            <v>1.371</v>
          </cell>
          <cell r="K8">
            <v>0.51900000000000002</v>
          </cell>
          <cell r="L8" t="str">
            <v xml:space="preserve">E </v>
          </cell>
          <cell r="M8">
            <v>17.2</v>
          </cell>
          <cell r="O8">
            <v>-1.8604651162790753E-2</v>
          </cell>
          <cell r="P8">
            <v>-1.8604651162790753E-2</v>
          </cell>
        </row>
        <row r="9">
          <cell r="B9">
            <v>5</v>
          </cell>
          <cell r="C9" t="str">
            <v>KPN</v>
          </cell>
          <cell r="D9" t="str">
            <v>Fixed Line Incumbents</v>
          </cell>
          <cell r="E9" t="str">
            <v>D:KPNX</v>
          </cell>
          <cell r="F9">
            <v>8.7899999999999991</v>
          </cell>
          <cell r="G9">
            <v>2151360</v>
          </cell>
          <cell r="H9">
            <v>18910.45</v>
          </cell>
          <cell r="I9">
            <v>8.7899999999999991</v>
          </cell>
          <cell r="J9" t="str">
            <v>#NA</v>
          </cell>
          <cell r="K9" t="str">
            <v>#NA</v>
          </cell>
          <cell r="L9" t="str">
            <v xml:space="preserve">E </v>
          </cell>
          <cell r="M9">
            <v>8.92</v>
          </cell>
          <cell r="O9">
            <v>-1.4573991031390232E-2</v>
          </cell>
          <cell r="P9">
            <v>-1.4573991031390232E-2</v>
          </cell>
        </row>
        <row r="10">
          <cell r="B10">
            <v>6</v>
          </cell>
          <cell r="C10" t="str">
            <v>OTE</v>
          </cell>
          <cell r="D10" t="str">
            <v>Fixed Line Incumbents</v>
          </cell>
          <cell r="E10" t="str">
            <v>G:HTO</v>
          </cell>
          <cell r="F10">
            <v>17.420000000000002</v>
          </cell>
          <cell r="G10">
            <v>490583</v>
          </cell>
          <cell r="H10">
            <v>8545.9500000000007</v>
          </cell>
          <cell r="I10">
            <v>17.420000000000002</v>
          </cell>
          <cell r="J10">
            <v>0.754</v>
          </cell>
          <cell r="K10">
            <v>0.63300000000000001</v>
          </cell>
          <cell r="L10" t="str">
            <v xml:space="preserve">E </v>
          </cell>
          <cell r="M10">
            <v>16.5</v>
          </cell>
          <cell r="O10">
            <v>5.5757575757575895E-2</v>
          </cell>
          <cell r="P10">
            <v>5.5757575757575895E-2</v>
          </cell>
        </row>
        <row r="11">
          <cell r="B11">
            <v>7</v>
          </cell>
          <cell r="C11" t="str">
            <v>Portugal Telecom</v>
          </cell>
          <cell r="D11" t="str">
            <v>Fixed Line Incumbents</v>
          </cell>
          <cell r="E11" t="str">
            <v>D:PTCA</v>
          </cell>
          <cell r="F11">
            <v>9.31</v>
          </cell>
          <cell r="G11">
            <v>1128856</v>
          </cell>
          <cell r="H11">
            <v>10509.66</v>
          </cell>
          <cell r="I11">
            <v>9.31</v>
          </cell>
          <cell r="J11" t="str">
            <v>#NA</v>
          </cell>
          <cell r="K11" t="str">
            <v>#NA</v>
          </cell>
          <cell r="L11" t="str">
            <v xml:space="preserve">E </v>
          </cell>
          <cell r="M11">
            <v>9.4700000000000006</v>
          </cell>
          <cell r="O11">
            <v>-1.6895459345301012E-2</v>
          </cell>
          <cell r="P11">
            <v>-1.6895459345301012E-2</v>
          </cell>
        </row>
        <row r="12">
          <cell r="B12">
            <v>8</v>
          </cell>
          <cell r="C12" t="str">
            <v>Swisscom</v>
          </cell>
          <cell r="D12" t="str">
            <v>Fixed Line Incumbents</v>
          </cell>
          <cell r="E12" t="str">
            <v>S:SCMN</v>
          </cell>
          <cell r="F12">
            <v>395.5</v>
          </cell>
          <cell r="G12">
            <v>61483</v>
          </cell>
          <cell r="H12">
            <v>24316.43</v>
          </cell>
          <cell r="I12">
            <v>395.5</v>
          </cell>
          <cell r="J12">
            <v>9.0999999999999998E-2</v>
          </cell>
          <cell r="K12">
            <v>8.8999999999999996E-2</v>
          </cell>
          <cell r="L12" t="str">
            <v>SF</v>
          </cell>
          <cell r="M12">
            <v>403.75</v>
          </cell>
          <cell r="O12">
            <v>-2.0433436532507732E-2</v>
          </cell>
          <cell r="P12">
            <v>-2.0433436532507732E-2</v>
          </cell>
        </row>
        <row r="13">
          <cell r="B13">
            <v>9</v>
          </cell>
          <cell r="C13" t="str">
            <v>TDC</v>
          </cell>
          <cell r="D13" t="str">
            <v>Fixed Line Incumbents</v>
          </cell>
          <cell r="E13" t="str">
            <v>DK:TDC</v>
          </cell>
          <cell r="F13">
            <v>190</v>
          </cell>
          <cell r="G13">
            <v>198375</v>
          </cell>
          <cell r="H13">
            <v>37691.25</v>
          </cell>
          <cell r="I13">
            <v>190</v>
          </cell>
          <cell r="J13">
            <v>0.79900000000000004</v>
          </cell>
          <cell r="K13">
            <v>0.623</v>
          </cell>
          <cell r="L13" t="str">
            <v>DK</v>
          </cell>
          <cell r="M13">
            <v>190</v>
          </cell>
          <cell r="O13">
            <v>0</v>
          </cell>
          <cell r="P13">
            <v>0</v>
          </cell>
        </row>
        <row r="14">
          <cell r="B14">
            <v>10</v>
          </cell>
          <cell r="C14" t="str">
            <v>Telecom Italia</v>
          </cell>
          <cell r="D14" t="str">
            <v>Fixed Line Incumbents</v>
          </cell>
          <cell r="E14" t="str">
            <v>I:TIT</v>
          </cell>
          <cell r="F14">
            <v>2.1549999999999998</v>
          </cell>
          <cell r="G14">
            <v>13380700</v>
          </cell>
          <cell r="H14">
            <v>28835.4</v>
          </cell>
          <cell r="I14">
            <v>2.1549999999999998</v>
          </cell>
          <cell r="J14">
            <v>1.512</v>
          </cell>
          <cell r="K14">
            <v>0.79100000000000004</v>
          </cell>
          <cell r="L14" t="str">
            <v xml:space="preserve">E </v>
          </cell>
          <cell r="M14">
            <v>2.222</v>
          </cell>
          <cell r="O14">
            <v>-3.015301530153025E-2</v>
          </cell>
          <cell r="P14">
            <v>-3.015301530153025E-2</v>
          </cell>
        </row>
        <row r="15">
          <cell r="B15">
            <v>11</v>
          </cell>
          <cell r="C15" t="str">
            <v>Telefonica</v>
          </cell>
          <cell r="D15" t="str">
            <v>Fixed Line Incumbents</v>
          </cell>
          <cell r="E15" t="str">
            <v>E:TEF</v>
          </cell>
          <cell r="F15">
            <v>12.7</v>
          </cell>
          <cell r="G15">
            <v>4921128</v>
          </cell>
          <cell r="H15">
            <v>62498.32</v>
          </cell>
          <cell r="I15">
            <v>12.7</v>
          </cell>
          <cell r="J15">
            <v>1.2509999999999999</v>
          </cell>
          <cell r="K15">
            <v>0.81499999999999995</v>
          </cell>
          <cell r="L15" t="str">
            <v xml:space="preserve">E </v>
          </cell>
          <cell r="M15">
            <v>13.05</v>
          </cell>
          <cell r="O15">
            <v>-2.6819923371647625E-2</v>
          </cell>
          <cell r="P15">
            <v>-2.6819923371647625E-2</v>
          </cell>
        </row>
        <row r="16">
          <cell r="B16">
            <v>12</v>
          </cell>
          <cell r="C16" t="str">
            <v>Telekom Austria</v>
          </cell>
          <cell r="D16" t="str">
            <v>Fixed Line Incumbents</v>
          </cell>
          <cell r="E16" t="str">
            <v>O:TKA</v>
          </cell>
          <cell r="F16">
            <v>17.36</v>
          </cell>
          <cell r="G16">
            <v>500000</v>
          </cell>
          <cell r="H16">
            <v>8679.99</v>
          </cell>
          <cell r="I16">
            <v>17.36</v>
          </cell>
          <cell r="J16">
            <v>0.79600000000000004</v>
          </cell>
          <cell r="K16">
            <v>0.47699999999999998</v>
          </cell>
          <cell r="L16" t="str">
            <v xml:space="preserve">E </v>
          </cell>
          <cell r="M16">
            <v>17.57</v>
          </cell>
          <cell r="O16">
            <v>-1.1952191235059861E-2</v>
          </cell>
          <cell r="P16">
            <v>-1.1952191235059861E-2</v>
          </cell>
        </row>
        <row r="17">
          <cell r="B17">
            <v>13</v>
          </cell>
          <cell r="C17" t="str">
            <v>Telenor</v>
          </cell>
          <cell r="D17" t="str">
            <v>Fixed Line Incumbents</v>
          </cell>
          <cell r="E17" t="str">
            <v>N:TEL</v>
          </cell>
          <cell r="F17">
            <v>73.5</v>
          </cell>
          <cell r="G17">
            <v>1706569</v>
          </cell>
          <cell r="H17">
            <v>125432.8</v>
          </cell>
          <cell r="I17">
            <v>73.5</v>
          </cell>
          <cell r="J17">
            <v>0.78500000000000003</v>
          </cell>
          <cell r="K17">
            <v>0.6</v>
          </cell>
          <cell r="L17" t="str">
            <v>NK</v>
          </cell>
          <cell r="M17">
            <v>74</v>
          </cell>
          <cell r="O17">
            <v>-6.7567567567567988E-3</v>
          </cell>
          <cell r="P17">
            <v>-6.7567567567567988E-3</v>
          </cell>
        </row>
        <row r="18">
          <cell r="B18">
            <v>14</v>
          </cell>
          <cell r="C18" t="str">
            <v>TeliaSonera</v>
          </cell>
          <cell r="D18" t="str">
            <v>Fixed Line Incumbents</v>
          </cell>
          <cell r="E18" t="str">
            <v>W:TLSN</v>
          </cell>
          <cell r="F18">
            <v>39</v>
          </cell>
          <cell r="G18">
            <v>4675230</v>
          </cell>
          <cell r="H18">
            <v>182333.9</v>
          </cell>
          <cell r="I18">
            <v>39</v>
          </cell>
          <cell r="J18">
            <v>0.68300000000000005</v>
          </cell>
          <cell r="K18">
            <v>0.52400000000000002</v>
          </cell>
          <cell r="L18" t="str">
            <v>SK</v>
          </cell>
          <cell r="M18">
            <v>43.8</v>
          </cell>
          <cell r="O18">
            <v>-0.1095890410958904</v>
          </cell>
          <cell r="P18">
            <v>-0.1095890410958904</v>
          </cell>
        </row>
        <row r="19">
          <cell r="B19">
            <v>15</v>
          </cell>
          <cell r="C19" t="str">
            <v>Belgacom</v>
          </cell>
          <cell r="D19" t="str">
            <v>Fixed Line Incumbents</v>
          </cell>
          <cell r="E19" t="str">
            <v>B:BELG</v>
          </cell>
          <cell r="F19">
            <v>25.17</v>
          </cell>
          <cell r="G19">
            <v>361775</v>
          </cell>
          <cell r="H19">
            <v>9105.8799999999992</v>
          </cell>
          <cell r="I19">
            <v>25.17</v>
          </cell>
          <cell r="J19" t="str">
            <v>#NA</v>
          </cell>
          <cell r="K19" t="str">
            <v>#NA</v>
          </cell>
          <cell r="L19" t="str">
            <v xml:space="preserve">E </v>
          </cell>
          <cell r="M19">
            <v>25.88</v>
          </cell>
          <cell r="O19">
            <v>-2.7434312210200873E-2</v>
          </cell>
          <cell r="P19">
            <v>-2.7434312210200873E-2</v>
          </cell>
        </row>
        <row r="20">
          <cell r="B20">
            <v>16</v>
          </cell>
          <cell r="C20" t="str">
            <v>Target TELECOM MOBILE EUROPE</v>
          </cell>
          <cell r="D20">
            <v>0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O20" t="str">
            <v/>
          </cell>
          <cell r="P20" t="str">
            <v/>
          </cell>
        </row>
        <row r="21">
          <cell r="B21">
            <v>17</v>
          </cell>
          <cell r="C21" t="str">
            <v>mmo2</v>
          </cell>
          <cell r="D21" t="str">
            <v>Telecom Mobile Europe</v>
          </cell>
          <cell r="E21" t="str">
            <v>OOM</v>
          </cell>
          <cell r="F21">
            <v>1.9950000000000001</v>
          </cell>
          <cell r="G21">
            <v>8772830</v>
          </cell>
          <cell r="H21">
            <v>17501.79</v>
          </cell>
          <cell r="I21">
            <v>1.9950000000000001</v>
          </cell>
          <cell r="J21">
            <v>1.0389999999999999</v>
          </cell>
          <cell r="K21">
            <v>0.36599999999999999</v>
          </cell>
          <cell r="L21" t="str">
            <v xml:space="preserve">£ </v>
          </cell>
          <cell r="M21">
            <v>1.9950000000000001</v>
          </cell>
          <cell r="O21">
            <v>0</v>
          </cell>
          <cell r="P21">
            <v>0</v>
          </cell>
        </row>
        <row r="22">
          <cell r="B22">
            <v>18</v>
          </cell>
          <cell r="C22" t="str">
            <v>Mobistar</v>
          </cell>
          <cell r="D22" t="str">
            <v>Telecom Mobile Europe</v>
          </cell>
          <cell r="E22" t="str">
            <v>B:MOB</v>
          </cell>
          <cell r="F22">
            <v>60.55</v>
          </cell>
          <cell r="G22">
            <v>63282</v>
          </cell>
          <cell r="H22">
            <v>3831.71</v>
          </cell>
          <cell r="I22">
            <v>60.55</v>
          </cell>
          <cell r="J22">
            <v>0.53900000000000003</v>
          </cell>
          <cell r="K22">
            <v>0.24399999999999999</v>
          </cell>
          <cell r="L22" t="str">
            <v xml:space="preserve">E </v>
          </cell>
          <cell r="M22">
            <v>60.6</v>
          </cell>
          <cell r="O22">
            <v>-8.2508250825086282E-4</v>
          </cell>
          <cell r="P22">
            <v>0</v>
          </cell>
        </row>
        <row r="23">
          <cell r="B23">
            <v>19</v>
          </cell>
          <cell r="C23" t="str">
            <v>TIM</v>
          </cell>
          <cell r="D23" t="str">
            <v>Telecom Mobile Europe</v>
          </cell>
          <cell r="E23" t="str">
            <v>I:TIM</v>
          </cell>
          <cell r="F23">
            <v>4.3899999999999997</v>
          </cell>
          <cell r="G23">
            <v>8476802</v>
          </cell>
          <cell r="H23">
            <v>37191.97</v>
          </cell>
          <cell r="I23">
            <v>4.3899999999999997</v>
          </cell>
          <cell r="J23">
            <v>1.022</v>
          </cell>
          <cell r="K23">
            <v>0.69499999999999995</v>
          </cell>
          <cell r="L23" t="str">
            <v xml:space="preserve">E </v>
          </cell>
          <cell r="M23">
            <v>4.3899999999999997</v>
          </cell>
          <cell r="O23">
            <v>0</v>
          </cell>
          <cell r="P23">
            <v>0</v>
          </cell>
        </row>
        <row r="24">
          <cell r="B24">
            <v>20</v>
          </cell>
          <cell r="C24" t="str">
            <v>Telefonica Moviles</v>
          </cell>
          <cell r="D24" t="str">
            <v>Telecom Mobile Europe</v>
          </cell>
          <cell r="E24" t="str">
            <v>E:TEM</v>
          </cell>
          <cell r="F24">
            <v>10.7</v>
          </cell>
          <cell r="G24">
            <v>4330549</v>
          </cell>
          <cell r="H24">
            <v>46336.86</v>
          </cell>
          <cell r="I24">
            <v>10.7</v>
          </cell>
          <cell r="J24">
            <v>0.874</v>
          </cell>
          <cell r="K24">
            <v>0.62</v>
          </cell>
          <cell r="L24" t="str">
            <v xml:space="preserve">E </v>
          </cell>
          <cell r="M24">
            <v>10.92</v>
          </cell>
          <cell r="O24">
            <v>-2.0146520146520186E-2</v>
          </cell>
          <cell r="P24">
            <v>-2.0146520146520186E-2</v>
          </cell>
        </row>
        <row r="25">
          <cell r="B25">
            <v>21</v>
          </cell>
          <cell r="C25" t="str">
            <v>Vodafone</v>
          </cell>
          <cell r="D25" t="str">
            <v>Telecom Mobile Europe</v>
          </cell>
          <cell r="E25" t="str">
            <v>VOD</v>
          </cell>
          <cell r="F25">
            <v>1.1499999999999999</v>
          </cell>
          <cell r="G25">
            <v>60156240</v>
          </cell>
          <cell r="H25">
            <v>69179.63</v>
          </cell>
          <cell r="I25">
            <v>1.1499999999999999</v>
          </cell>
          <cell r="J25">
            <v>0.79600000000000004</v>
          </cell>
          <cell r="K25">
            <v>0.39600000000000002</v>
          </cell>
          <cell r="L25" t="str">
            <v xml:space="preserve">£ </v>
          </cell>
          <cell r="M25">
            <v>1.175</v>
          </cell>
          <cell r="O25">
            <v>-2.1276595744680993E-2</v>
          </cell>
          <cell r="P25">
            <v>-2.1276595744680993E-2</v>
          </cell>
        </row>
        <row r="26">
          <cell r="B26">
            <v>22</v>
          </cell>
          <cell r="C26" t="str">
            <v>Firm22</v>
          </cell>
          <cell r="D26">
            <v>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O26" t="str">
            <v/>
          </cell>
          <cell r="P26" t="str">
            <v/>
          </cell>
        </row>
        <row r="27">
          <cell r="B27">
            <v>23</v>
          </cell>
          <cell r="C27" t="str">
            <v>Firm23</v>
          </cell>
          <cell r="D27">
            <v>0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O27" t="str">
            <v/>
          </cell>
          <cell r="P27" t="str">
            <v/>
          </cell>
        </row>
        <row r="28">
          <cell r="B28">
            <v>24</v>
          </cell>
          <cell r="C28" t="str">
            <v>Firm24</v>
          </cell>
          <cell r="D28">
            <v>0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O28" t="str">
            <v/>
          </cell>
          <cell r="P28" t="str">
            <v/>
          </cell>
        </row>
        <row r="29">
          <cell r="B29">
            <v>25</v>
          </cell>
          <cell r="C29" t="str">
            <v>Firm25</v>
          </cell>
          <cell r="D29">
            <v>0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O29" t="str">
            <v/>
          </cell>
          <cell r="P29" t="str">
            <v/>
          </cell>
        </row>
        <row r="30">
          <cell r="B30">
            <v>26</v>
          </cell>
          <cell r="C30" t="str">
            <v>Firm26</v>
          </cell>
          <cell r="D30">
            <v>0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O30" t="str">
            <v/>
          </cell>
          <cell r="P30" t="str">
            <v/>
          </cell>
        </row>
        <row r="31">
          <cell r="B31">
            <v>27</v>
          </cell>
          <cell r="C31" t="str">
            <v>Firm27</v>
          </cell>
          <cell r="D31">
            <v>0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O31" t="str">
            <v/>
          </cell>
          <cell r="P31" t="str">
            <v/>
          </cell>
        </row>
        <row r="32">
          <cell r="B32">
            <v>28</v>
          </cell>
          <cell r="C32" t="str">
            <v>Target INTERNET COMPANIES</v>
          </cell>
          <cell r="D32">
            <v>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O32" t="str">
            <v/>
          </cell>
          <cell r="P32" t="str">
            <v/>
          </cell>
        </row>
        <row r="33">
          <cell r="B33">
            <v>29</v>
          </cell>
          <cell r="C33" t="str">
            <v>T-Online</v>
          </cell>
          <cell r="D33" t="str">
            <v>Internet Companies</v>
          </cell>
          <cell r="E33" t="str">
            <v>D:TOI</v>
          </cell>
          <cell r="F33">
            <v>6.93</v>
          </cell>
          <cell r="G33">
            <v>1223889</v>
          </cell>
          <cell r="H33">
            <v>8481.5499999999993</v>
          </cell>
          <cell r="I33">
            <v>6.93</v>
          </cell>
          <cell r="J33">
            <v>1.2749999999999999</v>
          </cell>
          <cell r="K33">
            <v>0.61199999999999999</v>
          </cell>
          <cell r="L33" t="str">
            <v xml:space="preserve">E </v>
          </cell>
          <cell r="M33">
            <v>7.06</v>
          </cell>
          <cell r="O33">
            <v>-1.8413597733710985E-2</v>
          </cell>
          <cell r="P33">
            <v>-1.8413597733710985E-2</v>
          </cell>
        </row>
        <row r="34">
          <cell r="B34">
            <v>30</v>
          </cell>
          <cell r="C34" t="str">
            <v>Tiscali</v>
          </cell>
          <cell r="D34" t="str">
            <v>Internet Companies</v>
          </cell>
          <cell r="E34" t="str">
            <v>I:TIS</v>
          </cell>
          <cell r="F34">
            <v>2.3450000000000002</v>
          </cell>
          <cell r="G34">
            <v>396738</v>
          </cell>
          <cell r="H34">
            <v>930.35</v>
          </cell>
          <cell r="I34">
            <v>2.3450000000000002</v>
          </cell>
          <cell r="J34">
            <v>1.774</v>
          </cell>
          <cell r="K34">
            <v>0.67</v>
          </cell>
          <cell r="L34" t="str">
            <v xml:space="preserve">E </v>
          </cell>
          <cell r="M34">
            <v>2.42</v>
          </cell>
          <cell r="O34">
            <v>-3.0991735537189924E-2</v>
          </cell>
          <cell r="P34">
            <v>-3.0991735537189924E-2</v>
          </cell>
        </row>
        <row r="35">
          <cell r="B35">
            <v>31</v>
          </cell>
          <cell r="C35" t="str">
            <v>Freenet</v>
          </cell>
          <cell r="D35" t="str">
            <v>Internet Companies</v>
          </cell>
          <cell r="E35" t="str">
            <v>D:FRN</v>
          </cell>
          <cell r="F35">
            <v>16.18</v>
          </cell>
          <cell r="G35">
            <v>58931</v>
          </cell>
          <cell r="H35">
            <v>953.5</v>
          </cell>
          <cell r="I35">
            <v>16.18</v>
          </cell>
          <cell r="J35">
            <v>1.2969999999999999</v>
          </cell>
          <cell r="K35">
            <v>0.499</v>
          </cell>
          <cell r="L35" t="str">
            <v xml:space="preserve">E </v>
          </cell>
          <cell r="M35">
            <v>16.420000000000002</v>
          </cell>
          <cell r="O35">
            <v>-1.4616321559074441E-2</v>
          </cell>
          <cell r="P35">
            <v>-1.4616321559074441E-2</v>
          </cell>
        </row>
        <row r="36">
          <cell r="B36">
            <v>32</v>
          </cell>
          <cell r="C36" t="str">
            <v>United Internet</v>
          </cell>
          <cell r="D36" t="str">
            <v>Internet Companies</v>
          </cell>
          <cell r="E36" t="str">
            <v>D:UTDI</v>
          </cell>
          <cell r="F36">
            <v>42.6</v>
          </cell>
          <cell r="G36">
            <v>62275</v>
          </cell>
          <cell r="H36">
            <v>2652.92</v>
          </cell>
          <cell r="I36">
            <v>42.6</v>
          </cell>
          <cell r="J36">
            <v>1.2310000000000001</v>
          </cell>
          <cell r="K36">
            <v>0.51500000000000001</v>
          </cell>
          <cell r="L36" t="str">
            <v xml:space="preserve">E </v>
          </cell>
          <cell r="M36">
            <v>41.9</v>
          </cell>
          <cell r="O36">
            <v>1.6706443914081159E-2</v>
          </cell>
          <cell r="P36">
            <v>1.6706443914081159E-2</v>
          </cell>
        </row>
        <row r="37">
          <cell r="B37">
            <v>33</v>
          </cell>
          <cell r="C37" t="str">
            <v>Iliad</v>
          </cell>
          <cell r="D37" t="str">
            <v>Internet Companies</v>
          </cell>
          <cell r="E37" t="str">
            <v>F:ILD</v>
          </cell>
          <cell r="F37">
            <v>65.05</v>
          </cell>
          <cell r="G37">
            <v>54152</v>
          </cell>
          <cell r="H37">
            <v>3522.55</v>
          </cell>
          <cell r="I37">
            <v>65.05</v>
          </cell>
          <cell r="J37" t="str">
            <v>#NA</v>
          </cell>
          <cell r="K37" t="str">
            <v>#NA</v>
          </cell>
          <cell r="L37" t="str">
            <v xml:space="preserve">E </v>
          </cell>
          <cell r="M37">
            <v>56.9</v>
          </cell>
          <cell r="O37">
            <v>0.14323374340949035</v>
          </cell>
          <cell r="P37">
            <v>0.14323374340949035</v>
          </cell>
        </row>
        <row r="38">
          <cell r="B38">
            <v>34</v>
          </cell>
          <cell r="C38" t="str">
            <v>Firm34</v>
          </cell>
          <cell r="D38">
            <v>0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O38" t="str">
            <v/>
          </cell>
          <cell r="P38" t="str">
            <v/>
          </cell>
        </row>
        <row r="39">
          <cell r="B39">
            <v>35</v>
          </cell>
          <cell r="C39" t="str">
            <v>Firm35</v>
          </cell>
          <cell r="D39">
            <v>0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O39" t="str">
            <v/>
          </cell>
          <cell r="P39" t="str">
            <v/>
          </cell>
        </row>
        <row r="40">
          <cell r="B40">
            <v>36</v>
          </cell>
          <cell r="C40" t="str">
            <v>Firm36</v>
          </cell>
          <cell r="D40">
            <v>0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O40" t="str">
            <v/>
          </cell>
          <cell r="P40" t="str">
            <v/>
          </cell>
        </row>
        <row r="41">
          <cell r="B41">
            <v>37</v>
          </cell>
          <cell r="C41" t="str">
            <v>Firm37</v>
          </cell>
          <cell r="D41">
            <v>0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O41" t="str">
            <v/>
          </cell>
          <cell r="P41" t="str">
            <v/>
          </cell>
        </row>
        <row r="42">
          <cell r="B42">
            <v>38</v>
          </cell>
          <cell r="C42" t="str">
            <v>Firm38</v>
          </cell>
          <cell r="D42">
            <v>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O42" t="str">
            <v/>
          </cell>
          <cell r="P42" t="str">
            <v/>
          </cell>
        </row>
        <row r="43">
          <cell r="B43">
            <v>39</v>
          </cell>
          <cell r="C43" t="str">
            <v>Target FIXED LINE EUROPE - ALTERNATIVE CARRIERS</v>
          </cell>
          <cell r="D43">
            <v>0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O43" t="str">
            <v/>
          </cell>
          <cell r="P43" t="str">
            <v/>
          </cell>
        </row>
        <row r="44">
          <cell r="B44">
            <v>40</v>
          </cell>
          <cell r="C44" t="str">
            <v>Cable &amp; Wireless</v>
          </cell>
          <cell r="D44" t="str">
            <v>Fixed Line Europe - Alternative Careers</v>
          </cell>
          <cell r="E44" t="str">
            <v>CABL</v>
          </cell>
          <cell r="F44" t="str">
            <v>#NA</v>
          </cell>
          <cell r="G44" t="str">
            <v>#NA</v>
          </cell>
          <cell r="H44" t="str">
            <v>#NA</v>
          </cell>
          <cell r="I44" t="str">
            <v>#NA</v>
          </cell>
          <cell r="J44" t="str">
            <v>#NA</v>
          </cell>
          <cell r="K44" t="str">
            <v>#NA</v>
          </cell>
          <cell r="L44" t="str">
            <v>NA</v>
          </cell>
          <cell r="M44" t="str">
            <v>#NA</v>
          </cell>
          <cell r="O44" t="str">
            <v/>
          </cell>
          <cell r="P44" t="str">
            <v/>
          </cell>
        </row>
        <row r="45">
          <cell r="B45">
            <v>41</v>
          </cell>
          <cell r="C45" t="str">
            <v>Colt</v>
          </cell>
          <cell r="D45" t="str">
            <v>Fixed Line Europe - Alternative Careers</v>
          </cell>
          <cell r="E45" t="str">
            <v>CTM</v>
          </cell>
          <cell r="F45">
            <v>0.61750000000000005</v>
          </cell>
          <cell r="G45">
            <v>1513531</v>
          </cell>
          <cell r="H45">
            <v>934.61</v>
          </cell>
          <cell r="I45">
            <v>0.61750000000000005</v>
          </cell>
          <cell r="J45">
            <v>1.5089999999999999</v>
          </cell>
          <cell r="K45">
            <v>0.436</v>
          </cell>
          <cell r="L45" t="str">
            <v xml:space="preserve">£ </v>
          </cell>
          <cell r="M45">
            <v>0.65</v>
          </cell>
          <cell r="O45">
            <v>-4.9999999999999933E-2</v>
          </cell>
          <cell r="P45">
            <v>-4.9999999999999933E-2</v>
          </cell>
        </row>
        <row r="46">
          <cell r="B46">
            <v>42</v>
          </cell>
          <cell r="C46" t="str">
            <v>Completel</v>
          </cell>
          <cell r="D46" t="str">
            <v>Fixed Line Europe - Alternative Careers</v>
          </cell>
          <cell r="E46" t="str">
            <v>F:CPT</v>
          </cell>
          <cell r="F46">
            <v>20.059999999999999</v>
          </cell>
          <cell r="G46">
            <v>17888</v>
          </cell>
          <cell r="H46">
            <v>358.84</v>
          </cell>
          <cell r="I46">
            <v>20.059999999999999</v>
          </cell>
          <cell r="J46">
            <v>1.6220000000000001</v>
          </cell>
          <cell r="K46">
            <v>0.51900000000000002</v>
          </cell>
          <cell r="L46" t="str">
            <v xml:space="preserve">E </v>
          </cell>
          <cell r="M46">
            <v>20.100000000000001</v>
          </cell>
          <cell r="O46">
            <v>-1.9900497512439497E-3</v>
          </cell>
          <cell r="P46">
            <v>0</v>
          </cell>
        </row>
        <row r="47">
          <cell r="B47">
            <v>43</v>
          </cell>
          <cell r="C47" t="str">
            <v>Fastweb</v>
          </cell>
          <cell r="D47" t="str">
            <v>Fixed Line Europe - Alternative Careers</v>
          </cell>
          <cell r="E47" t="str">
            <v>I:EB</v>
          </cell>
          <cell r="F47">
            <v>36.21</v>
          </cell>
          <cell r="G47">
            <v>79508</v>
          </cell>
          <cell r="H47">
            <v>2878.98</v>
          </cell>
          <cell r="I47">
            <v>36.21</v>
          </cell>
          <cell r="J47">
            <v>2.0659999999999998</v>
          </cell>
          <cell r="K47">
            <v>0.75</v>
          </cell>
          <cell r="L47" t="str">
            <v xml:space="preserve">E </v>
          </cell>
          <cell r="M47">
            <v>37.08</v>
          </cell>
          <cell r="O47">
            <v>-2.3462783171520951E-2</v>
          </cell>
          <cell r="P47">
            <v>-2.3462783171520951E-2</v>
          </cell>
        </row>
        <row r="48">
          <cell r="B48">
            <v>44</v>
          </cell>
          <cell r="C48" t="str">
            <v>Equant</v>
          </cell>
          <cell r="D48" t="str">
            <v>Fixed Line Europe - Alternative Careers</v>
          </cell>
          <cell r="E48" t="str">
            <v>F:EQUA</v>
          </cell>
          <cell r="F48">
            <v>5.3980049999999995</v>
          </cell>
          <cell r="G48">
            <v>282094</v>
          </cell>
          <cell r="H48">
            <v>1213</v>
          </cell>
          <cell r="I48">
            <v>5.3980049999999995</v>
          </cell>
          <cell r="J48">
            <v>1.3120000000000001</v>
          </cell>
          <cell r="K48">
            <v>0.47399999999999998</v>
          </cell>
          <cell r="L48" t="str">
            <v xml:space="preserve">E </v>
          </cell>
          <cell r="M48">
            <v>5.3980049999999995</v>
          </cell>
          <cell r="O48">
            <v>0</v>
          </cell>
          <cell r="P48">
            <v>0</v>
          </cell>
        </row>
        <row r="49">
          <cell r="B49">
            <v>45</v>
          </cell>
          <cell r="C49" t="str">
            <v>Jazztel</v>
          </cell>
          <cell r="D49" t="str">
            <v>Fixed Line Europe - Alternative Careers</v>
          </cell>
          <cell r="E49" t="str">
            <v>D:JZT</v>
          </cell>
          <cell r="F49">
            <v>0.74</v>
          </cell>
          <cell r="G49">
            <v>970697</v>
          </cell>
          <cell r="H49">
            <v>721.54</v>
          </cell>
          <cell r="I49">
            <v>0.74</v>
          </cell>
          <cell r="J49">
            <v>1.1519999999999999</v>
          </cell>
          <cell r="K49">
            <v>0.38200000000000001</v>
          </cell>
          <cell r="L49" t="str">
            <v xml:space="preserve">E </v>
          </cell>
          <cell r="M49">
            <v>0.74</v>
          </cell>
          <cell r="O49">
            <v>0</v>
          </cell>
          <cell r="P49">
            <v>0</v>
          </cell>
        </row>
        <row r="50">
          <cell r="B50">
            <v>46</v>
          </cell>
          <cell r="C50" t="str">
            <v>Kingston Com.</v>
          </cell>
          <cell r="D50" t="str">
            <v>Fixed Line Europe - Alternative Careers</v>
          </cell>
          <cell r="E50" t="str">
            <v>KCOM</v>
          </cell>
          <cell r="F50">
            <v>0.505</v>
          </cell>
          <cell r="G50">
            <v>514795</v>
          </cell>
          <cell r="H50">
            <v>259.97000000000003</v>
          </cell>
          <cell r="I50">
            <v>0.505</v>
          </cell>
          <cell r="J50">
            <v>1.508</v>
          </cell>
          <cell r="K50">
            <v>0.52</v>
          </cell>
          <cell r="L50" t="str">
            <v xml:space="preserve">£ </v>
          </cell>
          <cell r="M50">
            <v>0.495</v>
          </cell>
          <cell r="O50">
            <v>2.020202020202011E-2</v>
          </cell>
          <cell r="P50">
            <v>2.020202020202011E-2</v>
          </cell>
        </row>
        <row r="51">
          <cell r="B51">
            <v>47</v>
          </cell>
          <cell r="C51" t="str">
            <v>QSC</v>
          </cell>
          <cell r="D51" t="str">
            <v>Fixed Line Europe - Alternative Careers</v>
          </cell>
          <cell r="E51" t="str">
            <v>D:QSC</v>
          </cell>
          <cell r="F51">
            <v>4.08</v>
          </cell>
          <cell r="G51">
            <v>115033</v>
          </cell>
          <cell r="H51">
            <v>469.33</v>
          </cell>
          <cell r="I51">
            <v>4.08</v>
          </cell>
          <cell r="J51">
            <v>1.4039999999999999</v>
          </cell>
          <cell r="K51">
            <v>0.502</v>
          </cell>
          <cell r="L51" t="str">
            <v xml:space="preserve">E </v>
          </cell>
          <cell r="M51">
            <v>3.96</v>
          </cell>
          <cell r="O51">
            <v>3.0303030303030276E-2</v>
          </cell>
          <cell r="P51">
            <v>3.0303030303030276E-2</v>
          </cell>
        </row>
        <row r="52">
          <cell r="B52">
            <v>48</v>
          </cell>
          <cell r="C52" t="str">
            <v>Song Networks</v>
          </cell>
          <cell r="D52" t="str">
            <v>Fixed Line Europe - Alternative Careers</v>
          </cell>
          <cell r="E52" t="str">
            <v>W:SONW</v>
          </cell>
          <cell r="F52">
            <v>95</v>
          </cell>
          <cell r="G52">
            <v>52413</v>
          </cell>
          <cell r="H52">
            <v>4979.26</v>
          </cell>
          <cell r="I52">
            <v>95</v>
          </cell>
          <cell r="J52">
            <v>1.8180000000000001</v>
          </cell>
          <cell r="K52">
            <v>0.67400000000000004</v>
          </cell>
          <cell r="L52" t="str">
            <v>SK</v>
          </cell>
          <cell r="M52">
            <v>95</v>
          </cell>
          <cell r="O52">
            <v>0</v>
          </cell>
          <cell r="P52">
            <v>0</v>
          </cell>
        </row>
        <row r="53">
          <cell r="B53">
            <v>49</v>
          </cell>
          <cell r="C53" t="str">
            <v>Thus</v>
          </cell>
          <cell r="D53" t="str">
            <v>Fixed Line Europe - Alternative Careers</v>
          </cell>
          <cell r="E53" t="str">
            <v>THUS</v>
          </cell>
          <cell r="F53">
            <v>1.31</v>
          </cell>
          <cell r="G53">
            <v>180758</v>
          </cell>
          <cell r="H53">
            <v>236.79</v>
          </cell>
          <cell r="I53">
            <v>1.31</v>
          </cell>
          <cell r="J53">
            <v>1.7929999999999999</v>
          </cell>
          <cell r="K53">
            <v>0.55100000000000005</v>
          </cell>
          <cell r="L53" t="str">
            <v xml:space="preserve">£ </v>
          </cell>
          <cell r="M53">
            <v>1.33</v>
          </cell>
          <cell r="O53">
            <v>-1.5037593984962405E-2</v>
          </cell>
          <cell r="P53">
            <v>-1.5037593984962405E-2</v>
          </cell>
        </row>
        <row r="54">
          <cell r="B54">
            <v>50</v>
          </cell>
          <cell r="C54" t="str">
            <v>Versatel</v>
          </cell>
          <cell r="D54" t="str">
            <v>Fixed Line Europe - Alternative Careers</v>
          </cell>
          <cell r="E54" t="str">
            <v>H:VETE</v>
          </cell>
          <cell r="F54">
            <v>0.92</v>
          </cell>
          <cell r="G54">
            <v>518017</v>
          </cell>
          <cell r="H54">
            <v>476.58</v>
          </cell>
          <cell r="I54">
            <v>0.92</v>
          </cell>
          <cell r="J54">
            <v>0.86399999999999999</v>
          </cell>
          <cell r="K54">
            <v>0.248</v>
          </cell>
          <cell r="L54" t="str">
            <v xml:space="preserve">E </v>
          </cell>
          <cell r="M54">
            <v>0.92</v>
          </cell>
          <cell r="O54">
            <v>0</v>
          </cell>
          <cell r="P54">
            <v>0</v>
          </cell>
        </row>
        <row r="55">
          <cell r="B55">
            <v>51</v>
          </cell>
          <cell r="C55" t="str">
            <v>Mobilcom</v>
          </cell>
          <cell r="D55" t="str">
            <v>Fixed Line Europe - Alternative Careers</v>
          </cell>
          <cell r="E55" t="str">
            <v>D:MOB</v>
          </cell>
          <cell r="F55">
            <v>15.07</v>
          </cell>
          <cell r="G55">
            <v>65702</v>
          </cell>
          <cell r="H55">
            <v>990.13</v>
          </cell>
          <cell r="I55">
            <v>15.07</v>
          </cell>
          <cell r="J55">
            <v>1.357</v>
          </cell>
          <cell r="K55">
            <v>0.51800000000000002</v>
          </cell>
          <cell r="L55" t="str">
            <v xml:space="preserve">E </v>
          </cell>
          <cell r="M55">
            <v>15.93</v>
          </cell>
          <cell r="O55">
            <v>-5.3986189579409927E-2</v>
          </cell>
          <cell r="P55">
            <v>-5.3986189579409927E-2</v>
          </cell>
        </row>
        <row r="56">
          <cell r="B56">
            <v>52</v>
          </cell>
          <cell r="C56" t="str">
            <v>Tiscali</v>
          </cell>
          <cell r="D56">
            <v>0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O56" t="str">
            <v/>
          </cell>
          <cell r="P56" t="str">
            <v/>
          </cell>
        </row>
        <row r="57">
          <cell r="B57">
            <v>53</v>
          </cell>
          <cell r="C57" t="str">
            <v>Target SATELLITES</v>
          </cell>
          <cell r="D57">
            <v>0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O57" t="str">
            <v/>
          </cell>
          <cell r="P57" t="str">
            <v/>
          </cell>
        </row>
        <row r="58">
          <cell r="B58">
            <v>54</v>
          </cell>
          <cell r="C58" t="str">
            <v>New Skies</v>
          </cell>
          <cell r="D58" t="str">
            <v>Satellites</v>
          </cell>
          <cell r="E58" t="str">
            <v>U:NSE</v>
          </cell>
          <cell r="F58" t="str">
            <v>#NA</v>
          </cell>
          <cell r="G58" t="str">
            <v>#NA</v>
          </cell>
          <cell r="H58" t="e">
            <v>#VALUE!</v>
          </cell>
          <cell r="I58" t="str">
            <v>#NA</v>
          </cell>
          <cell r="J58" t="str">
            <v>#NA</v>
          </cell>
          <cell r="K58" t="str">
            <v>#NA</v>
          </cell>
          <cell r="L58" t="str">
            <v>NA</v>
          </cell>
          <cell r="M58" t="str">
            <v>#NA</v>
          </cell>
          <cell r="O58" t="str">
            <v/>
          </cell>
          <cell r="P58" t="str">
            <v/>
          </cell>
        </row>
        <row r="59">
          <cell r="B59">
            <v>55</v>
          </cell>
          <cell r="C59" t="str">
            <v>Firm 55</v>
          </cell>
          <cell r="D59">
            <v>0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O59" t="str">
            <v/>
          </cell>
          <cell r="P59" t="str">
            <v/>
          </cell>
        </row>
        <row r="60">
          <cell r="B60">
            <v>56</v>
          </cell>
          <cell r="C60" t="str">
            <v>SES Global</v>
          </cell>
          <cell r="D60" t="str">
            <v>Satellites</v>
          </cell>
          <cell r="E60" t="str">
            <v>LX:SES</v>
          </cell>
          <cell r="F60">
            <v>10.91</v>
          </cell>
          <cell r="G60">
            <v>310340</v>
          </cell>
          <cell r="H60">
            <v>5998.86</v>
          </cell>
          <cell r="I60">
            <v>10.91</v>
          </cell>
          <cell r="J60">
            <v>1.131</v>
          </cell>
          <cell r="K60">
            <v>0.74099999999999999</v>
          </cell>
          <cell r="L60" t="str">
            <v xml:space="preserve">E </v>
          </cell>
          <cell r="M60">
            <v>10.55</v>
          </cell>
          <cell r="O60">
            <v>3.4123222748815074E-2</v>
          </cell>
          <cell r="P60">
            <v>3.4123222748815074E-2</v>
          </cell>
        </row>
        <row r="61">
          <cell r="B61">
            <v>57</v>
          </cell>
          <cell r="C61" t="str">
            <v>Asia Sat</v>
          </cell>
          <cell r="D61" t="str">
            <v>Satellites</v>
          </cell>
          <cell r="E61" t="str">
            <v>K:ASSA</v>
          </cell>
          <cell r="F61">
            <v>13.4</v>
          </cell>
          <cell r="G61">
            <v>390265</v>
          </cell>
          <cell r="H61">
            <v>5229.55</v>
          </cell>
          <cell r="I61">
            <v>13.4</v>
          </cell>
          <cell r="J61">
            <v>0.89400000000000002</v>
          </cell>
          <cell r="K61">
            <v>0.52200000000000002</v>
          </cell>
          <cell r="L61" t="str">
            <v>K$</v>
          </cell>
          <cell r="M61">
            <v>13</v>
          </cell>
          <cell r="O61">
            <v>3.0769230769230882E-2</v>
          </cell>
          <cell r="P61">
            <v>3.0769230769230882E-2</v>
          </cell>
        </row>
        <row r="62">
          <cell r="B62">
            <v>58</v>
          </cell>
          <cell r="C62" t="str">
            <v>PanAmSat</v>
          </cell>
          <cell r="D62" t="str">
            <v>Satellites</v>
          </cell>
          <cell r="E62" t="str">
            <v>U:PA</v>
          </cell>
          <cell r="F62">
            <v>25.33</v>
          </cell>
          <cell r="G62">
            <v>122598</v>
          </cell>
          <cell r="H62">
            <v>3105.41</v>
          </cell>
          <cell r="I62">
            <v>25.33</v>
          </cell>
          <cell r="J62" t="str">
            <v>#NA</v>
          </cell>
          <cell r="K62" t="str">
            <v>#NA</v>
          </cell>
          <cell r="L62" t="str">
            <v>U$</v>
          </cell>
          <cell r="M62">
            <v>25.23</v>
          </cell>
          <cell r="O62">
            <v>3.9635354736424766E-3</v>
          </cell>
          <cell r="P62">
            <v>3.9635354736424766E-3</v>
          </cell>
        </row>
        <row r="63">
          <cell r="B63">
            <v>59</v>
          </cell>
          <cell r="C63" t="str">
            <v>Firm59</v>
          </cell>
          <cell r="D63">
            <v>0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O63" t="str">
            <v/>
          </cell>
          <cell r="P63" t="str">
            <v/>
          </cell>
        </row>
        <row r="64">
          <cell r="B64">
            <v>60</v>
          </cell>
          <cell r="C64" t="str">
            <v>Firm60</v>
          </cell>
          <cell r="D64">
            <v>0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O64" t="str">
            <v/>
          </cell>
          <cell r="P64" t="str">
            <v/>
          </cell>
        </row>
        <row r="65">
          <cell r="B65">
            <v>61</v>
          </cell>
          <cell r="C65" t="str">
            <v>Firm61</v>
          </cell>
          <cell r="D65">
            <v>0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O65" t="str">
            <v/>
          </cell>
          <cell r="P65" t="str">
            <v/>
          </cell>
        </row>
        <row r="66">
          <cell r="B66">
            <v>62</v>
          </cell>
          <cell r="C66" t="str">
            <v>Firm62</v>
          </cell>
          <cell r="D66">
            <v>0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O66" t="str">
            <v/>
          </cell>
          <cell r="P66" t="str">
            <v/>
          </cell>
        </row>
        <row r="67">
          <cell r="B67">
            <v>63</v>
          </cell>
          <cell r="C67" t="str">
            <v>Firm63</v>
          </cell>
          <cell r="D67">
            <v>0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O67" t="str">
            <v/>
          </cell>
          <cell r="P67" t="str">
            <v/>
          </cell>
        </row>
        <row r="68">
          <cell r="B68">
            <v>64</v>
          </cell>
          <cell r="C68" t="str">
            <v>Firm64</v>
          </cell>
          <cell r="D68">
            <v>0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O68" t="str">
            <v/>
          </cell>
          <cell r="P68" t="str">
            <v/>
          </cell>
        </row>
        <row r="69">
          <cell r="B69">
            <v>65</v>
          </cell>
          <cell r="C69" t="str">
            <v>Target EASTERN EUROPE INCUMBENTS</v>
          </cell>
          <cell r="D69">
            <v>0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O69" t="str">
            <v/>
          </cell>
          <cell r="P69" t="str">
            <v/>
          </cell>
        </row>
        <row r="70">
          <cell r="B70">
            <v>66</v>
          </cell>
          <cell r="C70" t="str">
            <v>Cesky Telecom</v>
          </cell>
          <cell r="D70" t="str">
            <v>Eastern Europe Incumbents</v>
          </cell>
          <cell r="E70" t="str">
            <v>CZ:STE</v>
          </cell>
          <cell r="F70">
            <v>456.1</v>
          </cell>
          <cell r="G70">
            <v>322090</v>
          </cell>
          <cell r="H70">
            <v>146905.1</v>
          </cell>
          <cell r="I70">
            <v>456.1</v>
          </cell>
          <cell r="J70">
            <v>1.081</v>
          </cell>
          <cell r="K70">
            <v>0.72699999999999998</v>
          </cell>
          <cell r="L70" t="str">
            <v>CK</v>
          </cell>
          <cell r="M70">
            <v>421</v>
          </cell>
          <cell r="O70">
            <v>8.3372921615201934E-2</v>
          </cell>
          <cell r="P70">
            <v>8.3372921615201934E-2</v>
          </cell>
        </row>
        <row r="71">
          <cell r="B71">
            <v>67</v>
          </cell>
          <cell r="C71" t="str">
            <v>Eesti Telekom</v>
          </cell>
          <cell r="D71" t="str">
            <v>Eastern Europe Incumbents</v>
          </cell>
          <cell r="E71" t="str">
            <v>EO:EES</v>
          </cell>
          <cell r="F71">
            <v>111.09010809224999</v>
          </cell>
          <cell r="G71">
            <v>137955</v>
          </cell>
          <cell r="H71">
            <v>15325.4280386193</v>
          </cell>
          <cell r="I71">
            <v>111.09010809224999</v>
          </cell>
          <cell r="J71" t="str">
            <v>#NA</v>
          </cell>
          <cell r="K71" t="str">
            <v>#NA</v>
          </cell>
          <cell r="L71" t="str">
            <v xml:space="preserve">E </v>
          </cell>
          <cell r="M71">
            <v>112.185362679075</v>
          </cell>
          <cell r="O71">
            <v>-9.7629009762901786E-3</v>
          </cell>
          <cell r="P71">
            <v>-9.7629009762901786E-3</v>
          </cell>
        </row>
        <row r="72">
          <cell r="B72">
            <v>68</v>
          </cell>
          <cell r="C72" t="str">
            <v>Matav</v>
          </cell>
          <cell r="D72" t="str">
            <v>Eastern Europe Incumbents</v>
          </cell>
          <cell r="E72" t="str">
            <v>HN:MTK</v>
          </cell>
          <cell r="F72">
            <v>775</v>
          </cell>
          <cell r="G72">
            <v>1042812</v>
          </cell>
          <cell r="H72">
            <v>808178.8</v>
          </cell>
          <cell r="I72">
            <v>775</v>
          </cell>
          <cell r="J72">
            <v>0.97599999999999998</v>
          </cell>
          <cell r="K72">
            <v>0.81799999999999995</v>
          </cell>
          <cell r="L72" t="str">
            <v>HF</v>
          </cell>
          <cell r="M72">
            <v>870</v>
          </cell>
          <cell r="O72">
            <v>-0.10919540229885061</v>
          </cell>
          <cell r="P72">
            <v>-0.10919540229885061</v>
          </cell>
        </row>
        <row r="73">
          <cell r="B73">
            <v>69</v>
          </cell>
          <cell r="C73" t="str">
            <v>TPSA</v>
          </cell>
          <cell r="D73" t="str">
            <v>Eastern Europe Incumbents</v>
          </cell>
          <cell r="E73" t="str">
            <v>PO:TP</v>
          </cell>
          <cell r="F73">
            <v>18.899999999999999</v>
          </cell>
          <cell r="G73">
            <v>1400000</v>
          </cell>
          <cell r="H73">
            <v>26459.99</v>
          </cell>
          <cell r="I73">
            <v>18.899999999999999</v>
          </cell>
          <cell r="J73">
            <v>1.24</v>
          </cell>
          <cell r="K73">
            <v>0.85499999999999998</v>
          </cell>
          <cell r="L73" t="str">
            <v>PZ</v>
          </cell>
          <cell r="M73">
            <v>18.649999999999999</v>
          </cell>
          <cell r="O73">
            <v>1.3404825737265424E-2</v>
          </cell>
          <cell r="P73">
            <v>1.3404825737265424E-2</v>
          </cell>
        </row>
        <row r="74">
          <cell r="B74">
            <v>70</v>
          </cell>
          <cell r="C74" t="str">
            <v>Bezeq</v>
          </cell>
          <cell r="D74" t="str">
            <v>Eastern Europe Incumbents</v>
          </cell>
          <cell r="E74" t="str">
            <v>IS:BZE</v>
          </cell>
          <cell r="F74">
            <v>5.4</v>
          </cell>
          <cell r="G74">
            <v>2605044</v>
          </cell>
          <cell r="H74">
            <v>14075.05</v>
          </cell>
          <cell r="I74">
            <v>5.4</v>
          </cell>
          <cell r="J74">
            <v>0.92700000000000005</v>
          </cell>
          <cell r="K74">
            <v>0.73799999999999999</v>
          </cell>
          <cell r="L74" t="str">
            <v>I£</v>
          </cell>
          <cell r="M74">
            <v>5.53</v>
          </cell>
          <cell r="O74">
            <v>-2.3508137432188048E-2</v>
          </cell>
          <cell r="P74">
            <v>-2.3508137432188048E-2</v>
          </cell>
        </row>
        <row r="75">
          <cell r="B75">
            <v>71</v>
          </cell>
          <cell r="C75" t="str">
            <v>Firm71</v>
          </cell>
          <cell r="D75">
            <v>0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O75" t="str">
            <v/>
          </cell>
          <cell r="P75" t="str">
            <v/>
          </cell>
        </row>
        <row r="76">
          <cell r="B76">
            <v>72</v>
          </cell>
          <cell r="C76" t="str">
            <v>Firm72</v>
          </cell>
          <cell r="D76">
            <v>0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O76" t="str">
            <v/>
          </cell>
          <cell r="P76" t="str">
            <v/>
          </cell>
        </row>
        <row r="77">
          <cell r="B77">
            <v>73</v>
          </cell>
          <cell r="C77" t="str">
            <v>Firm73</v>
          </cell>
          <cell r="D77">
            <v>0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O77" t="str">
            <v/>
          </cell>
          <cell r="P77" t="str">
            <v/>
          </cell>
        </row>
        <row r="78">
          <cell r="B78">
            <v>74</v>
          </cell>
          <cell r="C78" t="str">
            <v>Firm74</v>
          </cell>
          <cell r="D78">
            <v>0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O78" t="str">
            <v/>
          </cell>
          <cell r="P78" t="str">
            <v/>
          </cell>
        </row>
        <row r="79">
          <cell r="B79">
            <v>75</v>
          </cell>
          <cell r="C79" t="str">
            <v>Firm75</v>
          </cell>
          <cell r="D79">
            <v>0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O79" t="str">
            <v/>
          </cell>
          <cell r="P79" t="str">
            <v/>
          </cell>
        </row>
        <row r="80">
          <cell r="B80">
            <v>76</v>
          </cell>
          <cell r="C80" t="str">
            <v>Firm76</v>
          </cell>
          <cell r="D80">
            <v>0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O80" t="str">
            <v/>
          </cell>
          <cell r="P80" t="str">
            <v/>
          </cell>
        </row>
        <row r="81">
          <cell r="B81">
            <v>77</v>
          </cell>
          <cell r="C81" t="str">
            <v>Firm77</v>
          </cell>
          <cell r="D81">
            <v>0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O81" t="str">
            <v/>
          </cell>
          <cell r="P81" t="str">
            <v/>
          </cell>
        </row>
        <row r="82">
          <cell r="B82">
            <v>78</v>
          </cell>
          <cell r="C82" t="str">
            <v>Target EASTERN EUROPE MOBILE</v>
          </cell>
          <cell r="D82">
            <v>0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O82" t="str">
            <v/>
          </cell>
          <cell r="P82" t="str">
            <v/>
          </cell>
        </row>
        <row r="83">
          <cell r="B83">
            <v>79</v>
          </cell>
          <cell r="C83" t="str">
            <v>Cosmote</v>
          </cell>
          <cell r="D83" t="str">
            <v>Eastern Europe Mobile</v>
          </cell>
          <cell r="E83" t="str">
            <v>G:COSM</v>
          </cell>
          <cell r="F83">
            <v>17.579999999999998</v>
          </cell>
          <cell r="G83">
            <v>333688</v>
          </cell>
          <cell r="H83">
            <v>5866.23</v>
          </cell>
          <cell r="I83">
            <v>17.579999999999998</v>
          </cell>
          <cell r="J83">
            <v>0.59799999999999998</v>
          </cell>
          <cell r="K83">
            <v>0.58299999999999996</v>
          </cell>
          <cell r="L83" t="str">
            <v xml:space="preserve">E </v>
          </cell>
          <cell r="M83">
            <v>17.5</v>
          </cell>
          <cell r="O83">
            <v>4.5714285714284486E-3</v>
          </cell>
          <cell r="P83">
            <v>4.5714285714284486E-3</v>
          </cell>
        </row>
        <row r="84">
          <cell r="B84">
            <v>80</v>
          </cell>
          <cell r="C84" t="str">
            <v>MTS</v>
          </cell>
          <cell r="D84" t="str">
            <v>Eastern Europe Mobile</v>
          </cell>
          <cell r="E84" t="str">
            <v>U:MBT</v>
          </cell>
          <cell r="F84">
            <v>26.22</v>
          </cell>
          <cell r="G84">
            <v>398664</v>
          </cell>
          <cell r="H84">
            <v>10452.959999999999</v>
          </cell>
          <cell r="I84">
            <v>26.22</v>
          </cell>
          <cell r="J84">
            <v>1.131</v>
          </cell>
          <cell r="K84">
            <v>0.46</v>
          </cell>
          <cell r="L84" t="str">
            <v>U$</v>
          </cell>
          <cell r="M84">
            <v>27.86</v>
          </cell>
          <cell r="O84">
            <v>-5.8865757358219639E-2</v>
          </cell>
          <cell r="P84">
            <v>-5.8865757358219639E-2</v>
          </cell>
        </row>
        <row r="85">
          <cell r="B85">
            <v>81</v>
          </cell>
          <cell r="C85" t="str">
            <v>Partner</v>
          </cell>
          <cell r="D85" t="str">
            <v>Eastern Europe Mobile</v>
          </cell>
          <cell r="E85" t="str">
            <v>IS:PTN</v>
          </cell>
          <cell r="F85">
            <v>38.049999999999997</v>
          </cell>
          <cell r="G85">
            <v>153213</v>
          </cell>
          <cell r="H85">
            <v>5829.73</v>
          </cell>
          <cell r="I85">
            <v>38.049999999999997</v>
          </cell>
          <cell r="J85">
            <v>1.127</v>
          </cell>
          <cell r="K85">
            <v>0.69099999999999995</v>
          </cell>
          <cell r="L85" t="str">
            <v>I£</v>
          </cell>
          <cell r="M85">
            <v>38.020000000000003</v>
          </cell>
          <cell r="O85">
            <v>7.8905839032072933E-4</v>
          </cell>
          <cell r="P85">
            <v>0</v>
          </cell>
        </row>
        <row r="86">
          <cell r="B86">
            <v>82</v>
          </cell>
          <cell r="C86" t="str">
            <v>Turkcell</v>
          </cell>
          <cell r="D86" t="str">
            <v>Eastern Europe Mobile</v>
          </cell>
          <cell r="E86" t="str">
            <v>U:TKC</v>
          </cell>
          <cell r="F86">
            <v>13.1</v>
          </cell>
          <cell r="G86">
            <v>880000</v>
          </cell>
          <cell r="H86">
            <v>11528</v>
          </cell>
          <cell r="I86">
            <v>13.1</v>
          </cell>
          <cell r="J86">
            <v>2.2109999999999999</v>
          </cell>
          <cell r="K86">
            <v>0.626</v>
          </cell>
          <cell r="L86" t="str">
            <v>U$</v>
          </cell>
          <cell r="M86">
            <v>12.22</v>
          </cell>
          <cell r="O86">
            <v>7.2013093289688968E-2</v>
          </cell>
          <cell r="P86">
            <v>7.2013093289688968E-2</v>
          </cell>
        </row>
        <row r="87">
          <cell r="B87">
            <v>83</v>
          </cell>
          <cell r="C87" t="str">
            <v>Vimpelcom</v>
          </cell>
          <cell r="D87" t="str">
            <v>Eastern Europe Mobile</v>
          </cell>
          <cell r="E87" t="str">
            <v>U:VIP</v>
          </cell>
          <cell r="F87">
            <v>41.26</v>
          </cell>
          <cell r="G87">
            <v>205124</v>
          </cell>
          <cell r="H87">
            <v>8463.41</v>
          </cell>
          <cell r="I87">
            <v>41.26</v>
          </cell>
          <cell r="J87">
            <v>1.397</v>
          </cell>
          <cell r="K87">
            <v>0.53600000000000003</v>
          </cell>
          <cell r="L87" t="str">
            <v>U$</v>
          </cell>
          <cell r="M87">
            <v>42</v>
          </cell>
          <cell r="O87">
            <v>-1.7619047619047645E-2</v>
          </cell>
          <cell r="P87">
            <v>-1.7619047619047645E-2</v>
          </cell>
        </row>
        <row r="88">
          <cell r="B88">
            <v>84</v>
          </cell>
          <cell r="C88" t="str">
            <v>Firm84</v>
          </cell>
          <cell r="D88">
            <v>0</v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O88" t="str">
            <v/>
          </cell>
          <cell r="P88" t="str">
            <v/>
          </cell>
        </row>
        <row r="89">
          <cell r="B89">
            <v>85</v>
          </cell>
          <cell r="C89" t="str">
            <v>Firm85</v>
          </cell>
          <cell r="D89">
            <v>0</v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O89" t="str">
            <v/>
          </cell>
          <cell r="P89" t="str">
            <v/>
          </cell>
        </row>
        <row r="90">
          <cell r="B90">
            <v>86</v>
          </cell>
          <cell r="C90" t="str">
            <v>Firm86</v>
          </cell>
          <cell r="D90">
            <v>0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O90" t="str">
            <v/>
          </cell>
          <cell r="P90" t="str">
            <v/>
          </cell>
        </row>
        <row r="91">
          <cell r="B91">
            <v>87</v>
          </cell>
          <cell r="C91" t="str">
            <v>Firm87</v>
          </cell>
          <cell r="D91">
            <v>0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O91" t="str">
            <v/>
          </cell>
          <cell r="P91" t="str">
            <v/>
          </cell>
        </row>
        <row r="92">
          <cell r="B92">
            <v>88</v>
          </cell>
          <cell r="C92" t="str">
            <v>Firm88</v>
          </cell>
          <cell r="D92">
            <v>0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O92" t="str">
            <v/>
          </cell>
          <cell r="P92" t="str">
            <v/>
          </cell>
        </row>
        <row r="93">
          <cell r="B93">
            <v>89</v>
          </cell>
          <cell r="C93" t="str">
            <v>Target MEA INCUMBENTS</v>
          </cell>
          <cell r="D93">
            <v>0</v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O93" t="str">
            <v/>
          </cell>
          <cell r="P93" t="str">
            <v/>
          </cell>
        </row>
        <row r="94">
          <cell r="B94">
            <v>90</v>
          </cell>
          <cell r="C94" t="str">
            <v>Batelco</v>
          </cell>
          <cell r="D94" t="str">
            <v>MEA Incumbents</v>
          </cell>
          <cell r="E94" t="str">
            <v/>
          </cell>
          <cell r="F94">
            <v>1.53</v>
          </cell>
          <cell r="G94">
            <v>1000000</v>
          </cell>
          <cell r="H94">
            <v>1530</v>
          </cell>
          <cell r="I94" t="str">
            <v/>
          </cell>
          <cell r="J94" t="str">
            <v/>
          </cell>
          <cell r="K94" t="str">
            <v/>
          </cell>
          <cell r="L94" t="str">
            <v>BHD</v>
          </cell>
          <cell r="M94">
            <v>1.607</v>
          </cell>
          <cell r="O94">
            <v>-4.7915370255133816E-2</v>
          </cell>
          <cell r="P94">
            <v>-4.7915370255133816E-2</v>
          </cell>
        </row>
        <row r="95">
          <cell r="B95">
            <v>91</v>
          </cell>
          <cell r="C95" t="str">
            <v>Etisalat</v>
          </cell>
          <cell r="D95" t="str">
            <v>MEA Incumbents</v>
          </cell>
          <cell r="E95" t="str">
            <v/>
          </cell>
          <cell r="F95">
            <v>38.85</v>
          </cell>
          <cell r="G95">
            <v>3630000</v>
          </cell>
          <cell r="H95">
            <v>141025.5</v>
          </cell>
          <cell r="I95" t="str">
            <v/>
          </cell>
          <cell r="J95" t="str">
            <v/>
          </cell>
          <cell r="K95" t="str">
            <v/>
          </cell>
          <cell r="L95" t="str">
            <v>AED</v>
          </cell>
          <cell r="M95">
            <v>39.1</v>
          </cell>
          <cell r="O95">
            <v>-6.3938618925831747E-3</v>
          </cell>
          <cell r="P95">
            <v>-6.3938618925831747E-3</v>
          </cell>
        </row>
        <row r="96">
          <cell r="B96">
            <v>92</v>
          </cell>
          <cell r="C96" t="str">
            <v>Jordan Telecom</v>
          </cell>
          <cell r="D96" t="str">
            <v>MEA Incumbents</v>
          </cell>
          <cell r="E96" t="str">
            <v/>
          </cell>
          <cell r="F96">
            <v>6.34</v>
          </cell>
          <cell r="G96">
            <v>250000</v>
          </cell>
          <cell r="H96">
            <v>1585</v>
          </cell>
          <cell r="I96" t="str">
            <v/>
          </cell>
          <cell r="J96" t="str">
            <v/>
          </cell>
          <cell r="K96" t="str">
            <v/>
          </cell>
          <cell r="L96" t="str">
            <v>JOD</v>
          </cell>
          <cell r="M96">
            <v>6.12</v>
          </cell>
          <cell r="O96">
            <v>3.5947712418300526E-2</v>
          </cell>
          <cell r="P96">
            <v>3.5947712418300526E-2</v>
          </cell>
        </row>
        <row r="97">
          <cell r="B97">
            <v>93</v>
          </cell>
          <cell r="C97" t="str">
            <v>MTN</v>
          </cell>
          <cell r="D97" t="str">
            <v>MEA Incumbents</v>
          </cell>
          <cell r="E97" t="str">
            <v>R:MTNJ</v>
          </cell>
          <cell r="F97">
            <v>57.5</v>
          </cell>
          <cell r="G97">
            <v>1666946</v>
          </cell>
          <cell r="H97">
            <v>95849.38</v>
          </cell>
          <cell r="I97">
            <v>57.5</v>
          </cell>
          <cell r="J97">
            <v>0.73899999999999999</v>
          </cell>
          <cell r="K97">
            <v>0.44700000000000001</v>
          </cell>
          <cell r="L97" t="str">
            <v xml:space="preserve">R </v>
          </cell>
          <cell r="M97">
            <v>53.5</v>
          </cell>
          <cell r="O97">
            <v>7.4766355140186924E-2</v>
          </cell>
          <cell r="P97">
            <v>7.4766355140186924E-2</v>
          </cell>
        </row>
        <row r="98">
          <cell r="B98">
            <v>94</v>
          </cell>
          <cell r="C98" t="str">
            <v>Q-Tel</v>
          </cell>
          <cell r="D98" t="str">
            <v>MEA Incumbents</v>
          </cell>
          <cell r="E98" t="str">
            <v/>
          </cell>
          <cell r="F98">
            <v>300</v>
          </cell>
          <cell r="G98">
            <v>100000</v>
          </cell>
          <cell r="H98">
            <v>30000</v>
          </cell>
          <cell r="I98" t="str">
            <v/>
          </cell>
          <cell r="J98" t="str">
            <v/>
          </cell>
          <cell r="K98" t="str">
            <v/>
          </cell>
          <cell r="L98" t="str">
            <v>QAR</v>
          </cell>
          <cell r="M98">
            <v>282.8</v>
          </cell>
          <cell r="O98">
            <v>6.0820367751060811E-2</v>
          </cell>
          <cell r="P98">
            <v>6.0820367751060811E-2</v>
          </cell>
        </row>
        <row r="99">
          <cell r="B99">
            <v>95</v>
          </cell>
          <cell r="C99" t="str">
            <v>Saudi Telecom</v>
          </cell>
          <cell r="D99" t="str">
            <v>MEA Incumbents</v>
          </cell>
          <cell r="E99" t="str">
            <v/>
          </cell>
          <cell r="F99">
            <v>915.75</v>
          </cell>
          <cell r="G99">
            <v>300000</v>
          </cell>
          <cell r="H99">
            <v>274725</v>
          </cell>
          <cell r="I99" t="str">
            <v/>
          </cell>
          <cell r="J99" t="str">
            <v/>
          </cell>
          <cell r="K99" t="str">
            <v/>
          </cell>
          <cell r="L99" t="str">
            <v>SAR</v>
          </cell>
          <cell r="M99">
            <v>829</v>
          </cell>
          <cell r="O99">
            <v>0.10464414957780455</v>
          </cell>
          <cell r="P99">
            <v>0.10464414957780455</v>
          </cell>
        </row>
        <row r="100">
          <cell r="B100">
            <v>96</v>
          </cell>
          <cell r="C100" t="str">
            <v>Telkom SA</v>
          </cell>
          <cell r="D100" t="str">
            <v>MEA Incumbents</v>
          </cell>
          <cell r="E100" t="str">
            <v>R:TKGJ</v>
          </cell>
          <cell r="F100">
            <v>132</v>
          </cell>
          <cell r="G100">
            <v>544945</v>
          </cell>
          <cell r="H100">
            <v>71932.63</v>
          </cell>
          <cell r="I100">
            <v>132</v>
          </cell>
          <cell r="J100">
            <v>0.57099999999999995</v>
          </cell>
          <cell r="K100">
            <v>0.246</v>
          </cell>
          <cell r="L100" t="str">
            <v xml:space="preserve">R </v>
          </cell>
          <cell r="M100">
            <v>128.21</v>
          </cell>
          <cell r="O100">
            <v>2.9560876686685944E-2</v>
          </cell>
          <cell r="P100">
            <v>2.9560876686685944E-2</v>
          </cell>
        </row>
        <row r="101">
          <cell r="B101">
            <v>97</v>
          </cell>
          <cell r="C101" t="str">
            <v>Pakistan Telecom</v>
          </cell>
          <cell r="D101" t="str">
            <v>MEA Incumbents</v>
          </cell>
          <cell r="F101">
            <v>65.95</v>
          </cell>
          <cell r="G101">
            <v>5100000</v>
          </cell>
          <cell r="H101">
            <v>336345</v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>
            <v>68.2</v>
          </cell>
          <cell r="O101">
            <v>-3.2991202346041026E-2</v>
          </cell>
          <cell r="P101">
            <v>-3.2991202346041026E-2</v>
          </cell>
        </row>
        <row r="102">
          <cell r="B102">
            <v>98</v>
          </cell>
          <cell r="C102" t="str">
            <v>Maroc Telecom</v>
          </cell>
          <cell r="D102" t="str">
            <v>MEA Incumbents</v>
          </cell>
          <cell r="E102" t="str">
            <v>MC:IAM</v>
          </cell>
          <cell r="F102">
            <v>10.561594202898551</v>
          </cell>
          <cell r="G102">
            <v>879095</v>
          </cell>
          <cell r="H102">
            <v>102502.39999999999</v>
          </cell>
          <cell r="I102">
            <v>116.6</v>
          </cell>
          <cell r="J102" t="str">
            <v>#NA</v>
          </cell>
          <cell r="K102" t="str">
            <v>#NA</v>
          </cell>
          <cell r="L102" t="str">
            <v>MD</v>
          </cell>
          <cell r="M102">
            <v>9.9637681159420293</v>
          </cell>
          <cell r="O102">
            <v>6.0000000000000053E-2</v>
          </cell>
          <cell r="P102">
            <v>6.0000000000000053E-2</v>
          </cell>
        </row>
        <row r="103">
          <cell r="B103">
            <v>99</v>
          </cell>
          <cell r="C103" t="str">
            <v>Firm99</v>
          </cell>
          <cell r="D103">
            <v>0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O103" t="str">
            <v/>
          </cell>
          <cell r="P103" t="str">
            <v/>
          </cell>
        </row>
        <row r="104">
          <cell r="B104">
            <v>100</v>
          </cell>
          <cell r="C104" t="str">
            <v>Firm100</v>
          </cell>
          <cell r="D104">
            <v>0</v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O104" t="str">
            <v/>
          </cell>
          <cell r="P104" t="str">
            <v/>
          </cell>
        </row>
        <row r="105">
          <cell r="B105">
            <v>101</v>
          </cell>
          <cell r="C105" t="str">
            <v>Firm101</v>
          </cell>
          <cell r="D105">
            <v>0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O105" t="str">
            <v/>
          </cell>
          <cell r="P105" t="str">
            <v/>
          </cell>
        </row>
        <row r="106">
          <cell r="B106">
            <v>102</v>
          </cell>
          <cell r="C106" t="str">
            <v>Firm102</v>
          </cell>
          <cell r="D106">
            <v>0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O106" t="str">
            <v/>
          </cell>
          <cell r="P106" t="str">
            <v/>
          </cell>
        </row>
        <row r="107">
          <cell r="B107">
            <v>103</v>
          </cell>
          <cell r="C107" t="str">
            <v>Firm103</v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O107" t="str">
            <v/>
          </cell>
          <cell r="P107" t="str">
            <v/>
          </cell>
        </row>
        <row r="108">
          <cell r="B108">
            <v>104</v>
          </cell>
          <cell r="C108" t="str">
            <v>Firm104</v>
          </cell>
          <cell r="D108">
            <v>0</v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O108" t="str">
            <v/>
          </cell>
          <cell r="P108" t="str">
            <v/>
          </cell>
        </row>
        <row r="109">
          <cell r="B109">
            <v>105</v>
          </cell>
          <cell r="C109" t="str">
            <v>Target MEA MOBILE</v>
          </cell>
          <cell r="D109">
            <v>0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O109" t="str">
            <v/>
          </cell>
          <cell r="P109" t="str">
            <v/>
          </cell>
        </row>
        <row r="110">
          <cell r="B110">
            <v>106</v>
          </cell>
          <cell r="C110" t="str">
            <v>Mobinil</v>
          </cell>
          <cell r="D110" t="str">
            <v>MEA Mobile</v>
          </cell>
          <cell r="E110" t="str">
            <v>EG:EMT</v>
          </cell>
          <cell r="F110">
            <v>133.69</v>
          </cell>
          <cell r="G110">
            <v>100000</v>
          </cell>
          <cell r="H110">
            <v>13369</v>
          </cell>
          <cell r="I110">
            <v>133.69</v>
          </cell>
          <cell r="J110" t="str">
            <v>#NA</v>
          </cell>
          <cell r="K110" t="str">
            <v>#NA</v>
          </cell>
          <cell r="L110" t="str">
            <v>E£</v>
          </cell>
          <cell r="M110">
            <v>135.09</v>
          </cell>
          <cell r="O110">
            <v>-1.0363461396106333E-2</v>
          </cell>
          <cell r="P110">
            <v>-1.0363461396106333E-2</v>
          </cell>
        </row>
        <row r="111">
          <cell r="B111">
            <v>107</v>
          </cell>
          <cell r="C111" t="str">
            <v>MTC</v>
          </cell>
          <cell r="D111" t="str">
            <v>MEA Mobile</v>
          </cell>
          <cell r="E111" t="str">
            <v/>
          </cell>
          <cell r="F111">
            <v>4.5999999999999996</v>
          </cell>
          <cell r="G111">
            <v>554221</v>
          </cell>
          <cell r="H111">
            <v>2549.4165999999996</v>
          </cell>
          <cell r="I111" t="str">
            <v/>
          </cell>
          <cell r="J111" t="str">
            <v/>
          </cell>
          <cell r="K111" t="str">
            <v/>
          </cell>
          <cell r="L111" t="str">
            <v>KWD</v>
          </cell>
          <cell r="M111">
            <v>4.16</v>
          </cell>
          <cell r="O111">
            <v>0.10576923076923062</v>
          </cell>
          <cell r="P111">
            <v>0.10576923076923062</v>
          </cell>
        </row>
        <row r="112">
          <cell r="B112">
            <v>108</v>
          </cell>
          <cell r="C112" t="str">
            <v>Orascom</v>
          </cell>
          <cell r="D112" t="str">
            <v>MEA Mobile</v>
          </cell>
          <cell r="E112" t="str">
            <v>EG:ORT</v>
          </cell>
          <cell r="F112">
            <v>252.42</v>
          </cell>
          <cell r="G112">
            <v>220000</v>
          </cell>
          <cell r="H112">
            <v>55532.38</v>
          </cell>
          <cell r="I112">
            <v>252.42</v>
          </cell>
          <cell r="J112" t="str">
            <v>#NA</v>
          </cell>
          <cell r="K112" t="str">
            <v>#NA</v>
          </cell>
          <cell r="L112" t="str">
            <v>E£</v>
          </cell>
          <cell r="M112">
            <v>260.25</v>
          </cell>
          <cell r="O112">
            <v>-3.0086455331412187E-2</v>
          </cell>
          <cell r="P112">
            <v>-3.0086455331412187E-2</v>
          </cell>
        </row>
        <row r="113">
          <cell r="B113">
            <v>109</v>
          </cell>
          <cell r="C113" t="str">
            <v>Sonatel</v>
          </cell>
          <cell r="D113">
            <v>0</v>
          </cell>
          <cell r="E113" t="str">
            <v/>
          </cell>
          <cell r="G113">
            <v>10000</v>
          </cell>
          <cell r="H113">
            <v>0</v>
          </cell>
          <cell r="I113" t="str">
            <v/>
          </cell>
          <cell r="J113" t="str">
            <v/>
          </cell>
          <cell r="K113" t="str">
            <v/>
          </cell>
          <cell r="L113" t="str">
            <v>XOF</v>
          </cell>
          <cell r="M113">
            <v>33005</v>
          </cell>
          <cell r="O113">
            <v>-1</v>
          </cell>
          <cell r="P113">
            <v>-1</v>
          </cell>
        </row>
        <row r="114">
          <cell r="B114">
            <v>110</v>
          </cell>
          <cell r="C114" t="str">
            <v>Wataniya</v>
          </cell>
          <cell r="D114" t="str">
            <v>MEA Mobile</v>
          </cell>
          <cell r="E114" t="str">
            <v/>
          </cell>
          <cell r="F114">
            <v>1.94</v>
          </cell>
          <cell r="G114">
            <v>356400</v>
          </cell>
          <cell r="H114">
            <v>691.41600000000005</v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>
            <v>1.82</v>
          </cell>
          <cell r="O114">
            <v>6.5934065934065922E-2</v>
          </cell>
          <cell r="P114">
            <v>6.5934065934065922E-2</v>
          </cell>
        </row>
        <row r="115">
          <cell r="B115">
            <v>111</v>
          </cell>
          <cell r="C115" t="str">
            <v>Vodafone Egypt</v>
          </cell>
          <cell r="D115" t="str">
            <v>MEA Mobile</v>
          </cell>
          <cell r="E115" t="str">
            <v>EG:VFE</v>
          </cell>
          <cell r="F115">
            <v>81.75</v>
          </cell>
          <cell r="G115">
            <v>240000</v>
          </cell>
          <cell r="H115">
            <v>19620</v>
          </cell>
          <cell r="I115">
            <v>81.75</v>
          </cell>
          <cell r="J115" t="str">
            <v>#NA</v>
          </cell>
          <cell r="K115" t="str">
            <v>#NA</v>
          </cell>
          <cell r="L115" t="str">
            <v>E£</v>
          </cell>
          <cell r="M115">
            <v>83.96</v>
          </cell>
          <cell r="O115">
            <v>-2.6322058122915548E-2</v>
          </cell>
          <cell r="P115">
            <v>-2.6322058122915548E-2</v>
          </cell>
        </row>
        <row r="116">
          <cell r="B116">
            <v>112</v>
          </cell>
          <cell r="C116" t="str">
            <v>Firm112</v>
          </cell>
          <cell r="D116">
            <v>0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O116" t="str">
            <v/>
          </cell>
          <cell r="P116" t="str">
            <v/>
          </cell>
        </row>
        <row r="117">
          <cell r="B117">
            <v>113</v>
          </cell>
          <cell r="C117" t="str">
            <v>Firm113</v>
          </cell>
          <cell r="D117">
            <v>0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O117" t="str">
            <v/>
          </cell>
          <cell r="P117" t="str">
            <v/>
          </cell>
        </row>
        <row r="118">
          <cell r="B118">
            <v>114</v>
          </cell>
          <cell r="C118" t="str">
            <v>Firm114</v>
          </cell>
          <cell r="D118">
            <v>0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O118" t="str">
            <v/>
          </cell>
          <cell r="P118" t="str">
            <v/>
          </cell>
        </row>
        <row r="119">
          <cell r="B119">
            <v>115</v>
          </cell>
          <cell r="C119" t="str">
            <v>Firm115</v>
          </cell>
          <cell r="D119">
            <v>0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O119" t="str">
            <v/>
          </cell>
          <cell r="P119" t="str">
            <v/>
          </cell>
        </row>
        <row r="120">
          <cell r="B120">
            <v>116</v>
          </cell>
          <cell r="C120" t="str">
            <v>Firm116</v>
          </cell>
          <cell r="D120">
            <v>0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O120" t="str">
            <v/>
          </cell>
          <cell r="P120" t="str">
            <v/>
          </cell>
        </row>
        <row r="121">
          <cell r="B121">
            <v>117</v>
          </cell>
          <cell r="C121" t="str">
            <v>Firm117</v>
          </cell>
          <cell r="D121">
            <v>0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O121" t="str">
            <v/>
          </cell>
          <cell r="P121" t="str">
            <v/>
          </cell>
        </row>
        <row r="122">
          <cell r="B122">
            <v>118</v>
          </cell>
          <cell r="C122" t="str">
            <v>Firm118</v>
          </cell>
          <cell r="D122">
            <v>0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O122" t="str">
            <v/>
          </cell>
          <cell r="P122" t="str">
            <v/>
          </cell>
        </row>
        <row r="123">
          <cell r="B123">
            <v>119</v>
          </cell>
          <cell r="C123" t="str">
            <v>Target LATAM TELECOM</v>
          </cell>
          <cell r="D123">
            <v>0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O123" t="str">
            <v/>
          </cell>
          <cell r="P123" t="str">
            <v/>
          </cell>
        </row>
        <row r="124">
          <cell r="B124">
            <v>120</v>
          </cell>
          <cell r="C124" t="str">
            <v>Brazil Telecom</v>
          </cell>
          <cell r="D124" t="str">
            <v>Latam Telecom</v>
          </cell>
          <cell r="E124" t="str">
            <v>U:BRP</v>
          </cell>
          <cell r="F124">
            <v>16.75</v>
          </cell>
          <cell r="G124">
            <v>229937.5</v>
          </cell>
          <cell r="H124">
            <v>1419.63</v>
          </cell>
          <cell r="I124">
            <v>30.87</v>
          </cell>
          <cell r="J124">
            <v>1.625</v>
          </cell>
          <cell r="K124">
            <v>0.60899999999999999</v>
          </cell>
          <cell r="L124" t="str">
            <v>BRL</v>
          </cell>
          <cell r="M124">
            <v>15.45</v>
          </cell>
          <cell r="O124">
            <v>8.4142394822006583E-2</v>
          </cell>
          <cell r="P124">
            <v>8.4142394822006583E-2</v>
          </cell>
        </row>
        <row r="125">
          <cell r="B125">
            <v>121</v>
          </cell>
          <cell r="C125" t="str">
            <v>CANTV</v>
          </cell>
          <cell r="D125" t="str">
            <v>Latam Telecom</v>
          </cell>
          <cell r="E125" t="str">
            <v>U:VNT</v>
          </cell>
          <cell r="F125" t="str">
            <v xml:space="preserve"> </v>
          </cell>
          <cell r="G125">
            <v>55636</v>
          </cell>
          <cell r="H125">
            <v>1038.73</v>
          </cell>
          <cell r="I125">
            <v>18.670000000000002</v>
          </cell>
          <cell r="J125">
            <v>0.93600000000000005</v>
          </cell>
          <cell r="K125">
            <v>0.35699999999999998</v>
          </cell>
          <cell r="L125" t="str">
            <v>U$</v>
          </cell>
          <cell r="M125">
            <v>18.25</v>
          </cell>
          <cell r="O125" t="str">
            <v/>
          </cell>
          <cell r="P125" t="str">
            <v/>
          </cell>
        </row>
        <row r="126">
          <cell r="B126">
            <v>122</v>
          </cell>
          <cell r="C126" t="str">
            <v>CTC</v>
          </cell>
          <cell r="D126" t="str">
            <v>Latam Telecom</v>
          </cell>
          <cell r="E126" t="str">
            <v>U:CTC</v>
          </cell>
          <cell r="F126">
            <v>6.85</v>
          </cell>
          <cell r="G126">
            <v>218499</v>
          </cell>
          <cell r="H126">
            <v>1496.72</v>
          </cell>
          <cell r="I126">
            <v>6.85</v>
          </cell>
          <cell r="J126">
            <v>1.3089999999999999</v>
          </cell>
          <cell r="K126">
            <v>0.63700000000000001</v>
          </cell>
          <cell r="L126" t="str">
            <v>U$</v>
          </cell>
          <cell r="M126">
            <v>7.28</v>
          </cell>
          <cell r="O126">
            <v>-5.9065934065934189E-2</v>
          </cell>
          <cell r="P126">
            <v>-5.9065934065934189E-2</v>
          </cell>
        </row>
        <row r="127">
          <cell r="B127">
            <v>123</v>
          </cell>
          <cell r="C127" t="str">
            <v>Embratel</v>
          </cell>
          <cell r="D127" t="str">
            <v>Latam Telecom</v>
          </cell>
          <cell r="E127" t="str">
            <v>BR:EMR</v>
          </cell>
          <cell r="F127">
            <v>2.9947770729192351</v>
          </cell>
          <cell r="G127">
            <v>476278</v>
          </cell>
          <cell r="H127">
            <v>1426.3477617627939</v>
          </cell>
          <cell r="I127">
            <v>2.9947770729192351</v>
          </cell>
          <cell r="J127">
            <v>0.86499999999999999</v>
          </cell>
          <cell r="K127">
            <v>0.432</v>
          </cell>
          <cell r="L127" t="str">
            <v xml:space="preserve">C </v>
          </cell>
          <cell r="M127">
            <v>2.9992602721301922</v>
          </cell>
          <cell r="O127">
            <v>-1.494768310911887E-3</v>
          </cell>
          <cell r="P127">
            <v>0</v>
          </cell>
        </row>
        <row r="128">
          <cell r="B128">
            <v>124</v>
          </cell>
          <cell r="C128" t="str">
            <v>Entel</v>
          </cell>
          <cell r="D128" t="str">
            <v>Latam Telecom</v>
          </cell>
          <cell r="E128" t="str">
            <v>CL:ENT</v>
          </cell>
          <cell r="F128">
            <v>9.2380865270282637</v>
          </cell>
          <cell r="G128">
            <v>236524</v>
          </cell>
          <cell r="H128">
            <v>2185.0288118540202</v>
          </cell>
          <cell r="I128">
            <v>9.2380865270282637</v>
          </cell>
          <cell r="J128">
            <v>0.70699999999999996</v>
          </cell>
          <cell r="K128">
            <v>0.42499999999999999</v>
          </cell>
          <cell r="L128" t="str">
            <v>CE</v>
          </cell>
          <cell r="M128">
            <v>9.6039513399798775</v>
          </cell>
          <cell r="O128">
            <v>-3.8095238095238071E-2</v>
          </cell>
          <cell r="P128">
            <v>-3.8095238095238071E-2</v>
          </cell>
        </row>
        <row r="129">
          <cell r="B129">
            <v>125</v>
          </cell>
          <cell r="C129" t="str">
            <v>Telecom Argentina</v>
          </cell>
          <cell r="D129" t="str">
            <v>Latam Telecom</v>
          </cell>
          <cell r="E129" t="str">
            <v>U:TEO</v>
          </cell>
          <cell r="F129">
            <v>10.11</v>
          </cell>
          <cell r="G129">
            <v>196876</v>
          </cell>
          <cell r="H129">
            <v>1990.42</v>
          </cell>
          <cell r="I129">
            <v>10.11</v>
          </cell>
          <cell r="J129">
            <v>1.665</v>
          </cell>
          <cell r="K129">
            <v>0.43099999999999999</v>
          </cell>
          <cell r="L129" t="str">
            <v>U$</v>
          </cell>
          <cell r="M129">
            <v>10.050000000000001</v>
          </cell>
          <cell r="O129">
            <v>5.9701492537311829E-3</v>
          </cell>
          <cell r="P129">
            <v>5.9701492537311829E-3</v>
          </cell>
        </row>
        <row r="130">
          <cell r="B130">
            <v>126</v>
          </cell>
          <cell r="C130" t="str">
            <v>Telemar</v>
          </cell>
          <cell r="D130" t="str">
            <v>Latam Telecom</v>
          </cell>
          <cell r="E130" t="str">
            <v>U:TNE</v>
          </cell>
          <cell r="F130">
            <v>12.11</v>
          </cell>
          <cell r="G130">
            <v>261223</v>
          </cell>
          <cell r="H130">
            <v>3163.41</v>
          </cell>
          <cell r="I130">
            <v>12.11</v>
          </cell>
          <cell r="J130">
            <v>2.0659999999999998</v>
          </cell>
          <cell r="K130">
            <v>0.70299999999999996</v>
          </cell>
          <cell r="L130" t="str">
            <v>U$</v>
          </cell>
          <cell r="M130">
            <v>12</v>
          </cell>
          <cell r="O130">
            <v>9.1666666666665453E-3</v>
          </cell>
          <cell r="P130">
            <v>9.1666666666665453E-3</v>
          </cell>
        </row>
        <row r="131">
          <cell r="B131">
            <v>127</v>
          </cell>
          <cell r="C131" t="str">
            <v>Telmex</v>
          </cell>
          <cell r="D131" t="str">
            <v>Latam Telecom</v>
          </cell>
          <cell r="E131" t="str">
            <v>U:TMX</v>
          </cell>
          <cell r="F131">
            <v>18.98</v>
          </cell>
          <cell r="G131">
            <v>618974</v>
          </cell>
          <cell r="H131">
            <v>11748.13</v>
          </cell>
          <cell r="I131">
            <v>18.98</v>
          </cell>
          <cell r="J131">
            <v>0.86299999999999999</v>
          </cell>
          <cell r="K131">
            <v>0.61899999999999999</v>
          </cell>
          <cell r="L131" t="str">
            <v>U$</v>
          </cell>
          <cell r="M131">
            <v>18.23</v>
          </cell>
          <cell r="O131">
            <v>4.1140976412506802E-2</v>
          </cell>
          <cell r="P131">
            <v>4.1140976412506802E-2</v>
          </cell>
        </row>
        <row r="132">
          <cell r="B132">
            <v>128</v>
          </cell>
          <cell r="C132" t="str">
            <v>Firm128</v>
          </cell>
          <cell r="D132">
            <v>0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O132" t="str">
            <v/>
          </cell>
          <cell r="P132" t="str">
            <v/>
          </cell>
        </row>
        <row r="133">
          <cell r="B133">
            <v>129</v>
          </cell>
          <cell r="C133" t="str">
            <v>Firm129</v>
          </cell>
          <cell r="D133">
            <v>0</v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O133" t="str">
            <v/>
          </cell>
          <cell r="P133" t="str">
            <v/>
          </cell>
        </row>
        <row r="134">
          <cell r="B134">
            <v>130</v>
          </cell>
          <cell r="C134" t="str">
            <v>Firm130</v>
          </cell>
          <cell r="D134">
            <v>0</v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O134" t="str">
            <v/>
          </cell>
          <cell r="P134" t="str">
            <v/>
          </cell>
        </row>
        <row r="135">
          <cell r="B135">
            <v>131</v>
          </cell>
          <cell r="C135" t="str">
            <v>Firm131</v>
          </cell>
          <cell r="D135">
            <v>0</v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O135" t="str">
            <v/>
          </cell>
          <cell r="P135" t="str">
            <v/>
          </cell>
        </row>
        <row r="136">
          <cell r="B136">
            <v>132</v>
          </cell>
          <cell r="C136" t="str">
            <v>Firm132</v>
          </cell>
          <cell r="D136">
            <v>0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O136" t="str">
            <v/>
          </cell>
          <cell r="P136" t="str">
            <v/>
          </cell>
        </row>
        <row r="137">
          <cell r="B137">
            <v>133</v>
          </cell>
          <cell r="C137" t="str">
            <v>Firm133</v>
          </cell>
          <cell r="D137">
            <v>0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O137" t="str">
            <v/>
          </cell>
          <cell r="P137" t="str">
            <v/>
          </cell>
        </row>
        <row r="138">
          <cell r="B138">
            <v>134</v>
          </cell>
          <cell r="C138" t="str">
            <v>Firm134</v>
          </cell>
          <cell r="D138">
            <v>0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O138" t="str">
            <v/>
          </cell>
          <cell r="P138" t="str">
            <v/>
          </cell>
        </row>
        <row r="139">
          <cell r="B139">
            <v>135</v>
          </cell>
          <cell r="C139" t="str">
            <v>Firm135</v>
          </cell>
          <cell r="D139">
            <v>0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O139" t="str">
            <v/>
          </cell>
          <cell r="P139" t="str">
            <v/>
          </cell>
        </row>
        <row r="140">
          <cell r="B140">
            <v>136</v>
          </cell>
          <cell r="C140" t="str">
            <v>Target US TELECOMS</v>
          </cell>
          <cell r="D140">
            <v>0</v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O140" t="str">
            <v/>
          </cell>
          <cell r="P140" t="str">
            <v/>
          </cell>
        </row>
        <row r="141">
          <cell r="B141">
            <v>137</v>
          </cell>
          <cell r="C141" t="str">
            <v>Verizon</v>
          </cell>
          <cell r="D141" t="str">
            <v>US Telecom</v>
          </cell>
          <cell r="E141" t="str">
            <v>U:VZ</v>
          </cell>
          <cell r="F141">
            <v>32.17</v>
          </cell>
          <cell r="G141">
            <v>2917219</v>
          </cell>
          <cell r="H141">
            <v>93846.94</v>
          </cell>
          <cell r="I141">
            <v>32.17</v>
          </cell>
          <cell r="J141">
            <v>0.877</v>
          </cell>
          <cell r="K141">
            <v>0.51200000000000001</v>
          </cell>
          <cell r="L141" t="str">
            <v>U$</v>
          </cell>
          <cell r="M141">
            <v>31.33</v>
          </cell>
          <cell r="O141">
            <v>2.68113629109481E-2</v>
          </cell>
          <cell r="P141">
            <v>2.68113629109481E-2</v>
          </cell>
        </row>
        <row r="142">
          <cell r="B142">
            <v>138</v>
          </cell>
          <cell r="C142" t="str">
            <v>SBC</v>
          </cell>
          <cell r="D142" t="str">
            <v>US Telecom</v>
          </cell>
          <cell r="E142" t="str">
            <v>U:SBC</v>
          </cell>
          <cell r="F142" t="str">
            <v>#NA</v>
          </cell>
          <cell r="G142" t="str">
            <v>#NA</v>
          </cell>
          <cell r="H142" t="str">
            <v>#NA</v>
          </cell>
          <cell r="I142" t="str">
            <v>#NA</v>
          </cell>
          <cell r="J142" t="str">
            <v>#NA</v>
          </cell>
          <cell r="K142" t="str">
            <v>#NA</v>
          </cell>
          <cell r="L142" t="str">
            <v>NA</v>
          </cell>
          <cell r="M142" t="str">
            <v>#NA</v>
          </cell>
          <cell r="O142" t="str">
            <v/>
          </cell>
          <cell r="P142" t="str">
            <v/>
          </cell>
        </row>
        <row r="143">
          <cell r="B143">
            <v>139</v>
          </cell>
          <cell r="C143" t="str">
            <v>Bellsouth</v>
          </cell>
          <cell r="D143" t="str">
            <v>US Telecom</v>
          </cell>
          <cell r="E143" t="str">
            <v>U:BLS</v>
          </cell>
          <cell r="F143">
            <v>36.14</v>
          </cell>
          <cell r="G143">
            <v>1808802</v>
          </cell>
          <cell r="H143">
            <v>65370.11</v>
          </cell>
          <cell r="I143">
            <v>36.14</v>
          </cell>
          <cell r="J143">
            <v>0.77400000000000002</v>
          </cell>
          <cell r="K143">
            <v>0.44800000000000001</v>
          </cell>
          <cell r="L143" t="str">
            <v>U$</v>
          </cell>
          <cell r="M143">
            <v>34.6</v>
          </cell>
          <cell r="O143">
            <v>4.4508670520231108E-2</v>
          </cell>
          <cell r="P143">
            <v>4.4508670520231108E-2</v>
          </cell>
        </row>
        <row r="144">
          <cell r="B144">
            <v>140</v>
          </cell>
          <cell r="C144" t="str">
            <v>Alltel</v>
          </cell>
          <cell r="D144" t="str">
            <v>US Telecom</v>
          </cell>
          <cell r="E144" t="str">
            <v>U:AT</v>
          </cell>
          <cell r="F144">
            <v>60.84</v>
          </cell>
          <cell r="G144">
            <v>389107</v>
          </cell>
          <cell r="H144">
            <v>23673.26</v>
          </cell>
          <cell r="I144">
            <v>60.84</v>
          </cell>
          <cell r="J144">
            <v>0.95299999999999996</v>
          </cell>
          <cell r="K144">
            <v>0.59499999999999997</v>
          </cell>
          <cell r="L144" t="str">
            <v>U$</v>
          </cell>
          <cell r="M144">
            <v>60.31</v>
          </cell>
          <cell r="O144">
            <v>8.7879290333279236E-3</v>
          </cell>
          <cell r="P144">
            <v>8.7879290333279236E-3</v>
          </cell>
        </row>
        <row r="145">
          <cell r="B145">
            <v>141</v>
          </cell>
          <cell r="C145" t="str">
            <v>Sprint</v>
          </cell>
          <cell r="D145" t="str">
            <v>US Telecom</v>
          </cell>
          <cell r="E145" t="str">
            <v>U:FON</v>
          </cell>
          <cell r="F145" t="str">
            <v>#NA</v>
          </cell>
          <cell r="G145" t="str">
            <v>#NA</v>
          </cell>
          <cell r="H145" t="str">
            <v>#NA</v>
          </cell>
          <cell r="I145" t="str">
            <v>#NA</v>
          </cell>
          <cell r="J145" t="str">
            <v>#NA</v>
          </cell>
          <cell r="K145" t="str">
            <v>#NA</v>
          </cell>
          <cell r="L145" t="str">
            <v>NA</v>
          </cell>
          <cell r="M145" t="str">
            <v>#NA</v>
          </cell>
          <cell r="O145" t="str">
            <v/>
          </cell>
          <cell r="P145" t="str">
            <v/>
          </cell>
        </row>
        <row r="146">
          <cell r="B146">
            <v>142</v>
          </cell>
          <cell r="C146" t="str">
            <v>Firm142</v>
          </cell>
          <cell r="D146">
            <v>0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O146" t="str">
            <v/>
          </cell>
          <cell r="P146" t="str">
            <v/>
          </cell>
        </row>
        <row r="147">
          <cell r="B147">
            <v>143</v>
          </cell>
          <cell r="C147" t="str">
            <v>Firm143</v>
          </cell>
          <cell r="D147">
            <v>0</v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O147" t="str">
            <v/>
          </cell>
          <cell r="P147" t="str">
            <v/>
          </cell>
        </row>
        <row r="148">
          <cell r="B148">
            <v>144</v>
          </cell>
          <cell r="C148" t="str">
            <v>Firm144</v>
          </cell>
          <cell r="D148">
            <v>0</v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O148" t="str">
            <v/>
          </cell>
          <cell r="P148" t="str">
            <v/>
          </cell>
        </row>
        <row r="149">
          <cell r="B149">
            <v>145</v>
          </cell>
          <cell r="C149" t="str">
            <v>Firm145</v>
          </cell>
          <cell r="D149">
            <v>0</v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O149" t="str">
            <v/>
          </cell>
          <cell r="P149" t="str">
            <v/>
          </cell>
        </row>
        <row r="150">
          <cell r="B150">
            <v>146</v>
          </cell>
          <cell r="C150" t="str">
            <v>Firm146</v>
          </cell>
          <cell r="D150">
            <v>0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O150" t="str">
            <v/>
          </cell>
          <cell r="P150" t="str">
            <v/>
          </cell>
        </row>
        <row r="151">
          <cell r="B151">
            <v>147</v>
          </cell>
          <cell r="C151" t="str">
            <v>Firm147</v>
          </cell>
          <cell r="D151">
            <v>0</v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O151" t="str">
            <v/>
          </cell>
          <cell r="P151" t="str">
            <v/>
          </cell>
        </row>
        <row r="152">
          <cell r="B152">
            <v>148</v>
          </cell>
          <cell r="C152" t="str">
            <v>Target 12</v>
          </cell>
          <cell r="D152" t="str">
            <v>Target 12</v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O152" t="str">
            <v/>
          </cell>
          <cell r="P152" t="str">
            <v/>
          </cell>
        </row>
        <row r="153">
          <cell r="B153">
            <v>149</v>
          </cell>
          <cell r="C153" t="str">
            <v>Firm149</v>
          </cell>
          <cell r="D153">
            <v>0</v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O153" t="str">
            <v/>
          </cell>
          <cell r="P153" t="str">
            <v/>
          </cell>
        </row>
        <row r="154">
          <cell r="B154">
            <v>150</v>
          </cell>
          <cell r="C154" t="str">
            <v>Firm150</v>
          </cell>
          <cell r="D154">
            <v>0</v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O154" t="str">
            <v/>
          </cell>
          <cell r="P154" t="str">
            <v/>
          </cell>
        </row>
        <row r="155">
          <cell r="B155">
            <v>151</v>
          </cell>
          <cell r="C155" t="str">
            <v>Firm151</v>
          </cell>
          <cell r="D155">
            <v>0</v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O155" t="str">
            <v/>
          </cell>
          <cell r="P155" t="str">
            <v/>
          </cell>
        </row>
        <row r="156">
          <cell r="B156">
            <v>152</v>
          </cell>
          <cell r="C156" t="str">
            <v>Firm152</v>
          </cell>
          <cell r="D156">
            <v>0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O156" t="str">
            <v/>
          </cell>
          <cell r="P156" t="str">
            <v/>
          </cell>
        </row>
        <row r="157">
          <cell r="B157">
            <v>153</v>
          </cell>
          <cell r="C157" t="str">
            <v>Firm153</v>
          </cell>
          <cell r="D157">
            <v>0</v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O157" t="str">
            <v/>
          </cell>
          <cell r="P157" t="str">
            <v/>
          </cell>
        </row>
        <row r="158">
          <cell r="B158">
            <v>154</v>
          </cell>
          <cell r="C158" t="str">
            <v>Firm154</v>
          </cell>
          <cell r="D158">
            <v>0</v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O158" t="str">
            <v/>
          </cell>
          <cell r="P158" t="str">
            <v/>
          </cell>
        </row>
        <row r="159">
          <cell r="B159">
            <v>155</v>
          </cell>
          <cell r="C159" t="str">
            <v>Firm155</v>
          </cell>
          <cell r="D159">
            <v>0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O159" t="str">
            <v/>
          </cell>
          <cell r="P159" t="str">
            <v/>
          </cell>
        </row>
        <row r="160">
          <cell r="B160">
            <v>156</v>
          </cell>
          <cell r="C160" t="str">
            <v>Firm156</v>
          </cell>
          <cell r="D160">
            <v>0</v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O160" t="str">
            <v/>
          </cell>
          <cell r="P160" t="str">
            <v/>
          </cell>
        </row>
        <row r="161">
          <cell r="B161">
            <v>157</v>
          </cell>
          <cell r="C161" t="str">
            <v>Firm157</v>
          </cell>
          <cell r="D161">
            <v>0</v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O161" t="str">
            <v/>
          </cell>
          <cell r="P161" t="str">
            <v/>
          </cell>
        </row>
        <row r="162">
          <cell r="B162">
            <v>158</v>
          </cell>
          <cell r="C162" t="str">
            <v>Firm158</v>
          </cell>
          <cell r="D162">
            <v>0</v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O162" t="str">
            <v/>
          </cell>
          <cell r="P162" t="str">
            <v/>
          </cell>
        </row>
        <row r="163">
          <cell r="B163">
            <v>159</v>
          </cell>
          <cell r="C163" t="str">
            <v>Target 13</v>
          </cell>
          <cell r="D163" t="str">
            <v>Target 13</v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O163" t="str">
            <v/>
          </cell>
          <cell r="P163" t="str">
            <v/>
          </cell>
        </row>
        <row r="164">
          <cell r="B164">
            <v>160</v>
          </cell>
          <cell r="C164" t="str">
            <v>Firm160</v>
          </cell>
          <cell r="D164">
            <v>0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O164" t="str">
            <v/>
          </cell>
          <cell r="P164" t="str">
            <v/>
          </cell>
        </row>
        <row r="165">
          <cell r="B165">
            <v>161</v>
          </cell>
          <cell r="C165" t="str">
            <v>Firm161</v>
          </cell>
          <cell r="D165">
            <v>0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O165" t="str">
            <v/>
          </cell>
          <cell r="P165" t="str">
            <v/>
          </cell>
        </row>
        <row r="166">
          <cell r="B166">
            <v>162</v>
          </cell>
          <cell r="C166" t="str">
            <v>Firm162</v>
          </cell>
          <cell r="D166">
            <v>0</v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O166" t="str">
            <v/>
          </cell>
          <cell r="P166" t="str">
            <v/>
          </cell>
        </row>
        <row r="167">
          <cell r="B167">
            <v>163</v>
          </cell>
          <cell r="C167" t="str">
            <v>Firm163</v>
          </cell>
          <cell r="D167">
            <v>0</v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O167" t="str">
            <v/>
          </cell>
          <cell r="P167" t="str">
            <v/>
          </cell>
        </row>
        <row r="168">
          <cell r="B168">
            <v>164</v>
          </cell>
          <cell r="C168" t="str">
            <v>Firm164</v>
          </cell>
          <cell r="D168">
            <v>0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O168" t="str">
            <v/>
          </cell>
          <cell r="P168" t="str">
            <v/>
          </cell>
        </row>
        <row r="169">
          <cell r="B169">
            <v>165</v>
          </cell>
          <cell r="C169" t="str">
            <v>Firm165</v>
          </cell>
          <cell r="D169">
            <v>0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O169" t="str">
            <v/>
          </cell>
          <cell r="P169" t="str">
            <v/>
          </cell>
        </row>
        <row r="170">
          <cell r="B170">
            <v>166</v>
          </cell>
          <cell r="C170" t="str">
            <v>Firm166</v>
          </cell>
          <cell r="D170">
            <v>0</v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O170" t="str">
            <v/>
          </cell>
          <cell r="P170" t="str">
            <v/>
          </cell>
        </row>
        <row r="171">
          <cell r="B171">
            <v>167</v>
          </cell>
          <cell r="C171" t="str">
            <v>Firm167</v>
          </cell>
          <cell r="D171">
            <v>0</v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O171" t="str">
            <v/>
          </cell>
          <cell r="P171" t="str">
            <v/>
          </cell>
        </row>
        <row r="172">
          <cell r="B172">
            <v>168</v>
          </cell>
          <cell r="C172" t="str">
            <v>Firm168</v>
          </cell>
          <cell r="D172">
            <v>0</v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O172" t="str">
            <v/>
          </cell>
          <cell r="P172" t="str">
            <v/>
          </cell>
        </row>
        <row r="173">
          <cell r="B173">
            <v>169</v>
          </cell>
          <cell r="C173" t="str">
            <v>Firm169</v>
          </cell>
          <cell r="D173">
            <v>0</v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O173" t="str">
            <v/>
          </cell>
          <cell r="P173" t="str">
            <v/>
          </cell>
        </row>
        <row r="174">
          <cell r="B174">
            <v>170</v>
          </cell>
          <cell r="C174" t="str">
            <v>Firm170</v>
          </cell>
          <cell r="D174">
            <v>0</v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O174" t="str">
            <v/>
          </cell>
          <cell r="P174" t="str">
            <v/>
          </cell>
        </row>
        <row r="175">
          <cell r="B175">
            <v>171</v>
          </cell>
          <cell r="C175" t="str">
            <v>Target 14</v>
          </cell>
          <cell r="D175" t="str">
            <v>Target 14</v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O175" t="str">
            <v/>
          </cell>
          <cell r="P175" t="str">
            <v/>
          </cell>
        </row>
        <row r="176">
          <cell r="B176">
            <v>172</v>
          </cell>
          <cell r="C176" t="str">
            <v>Firm172</v>
          </cell>
          <cell r="D176">
            <v>0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O176" t="str">
            <v/>
          </cell>
          <cell r="P176" t="str">
            <v/>
          </cell>
        </row>
        <row r="177">
          <cell r="B177">
            <v>173</v>
          </cell>
          <cell r="C177" t="str">
            <v>Firm173</v>
          </cell>
          <cell r="D177">
            <v>0</v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O177" t="str">
            <v/>
          </cell>
          <cell r="P177" t="str">
            <v/>
          </cell>
        </row>
        <row r="178">
          <cell r="B178">
            <v>174</v>
          </cell>
          <cell r="C178" t="str">
            <v>Firm174</v>
          </cell>
          <cell r="D178">
            <v>0</v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O178" t="str">
            <v/>
          </cell>
          <cell r="P178" t="str">
            <v/>
          </cell>
        </row>
        <row r="179">
          <cell r="B179">
            <v>175</v>
          </cell>
          <cell r="C179" t="str">
            <v>Firm175</v>
          </cell>
          <cell r="D179">
            <v>0</v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O179" t="str">
            <v/>
          </cell>
          <cell r="P179" t="str">
            <v/>
          </cell>
        </row>
        <row r="180">
          <cell r="B180">
            <v>176</v>
          </cell>
          <cell r="C180" t="str">
            <v>Firm176</v>
          </cell>
          <cell r="D180">
            <v>0</v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O180" t="str">
            <v/>
          </cell>
          <cell r="P180" t="str">
            <v/>
          </cell>
        </row>
        <row r="181">
          <cell r="B181">
            <v>177</v>
          </cell>
          <cell r="C181" t="str">
            <v>Firm177</v>
          </cell>
          <cell r="D181">
            <v>0</v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O181" t="str">
            <v/>
          </cell>
          <cell r="P181" t="str">
            <v/>
          </cell>
        </row>
        <row r="182">
          <cell r="B182">
            <v>178</v>
          </cell>
          <cell r="C182" t="str">
            <v>Firm178</v>
          </cell>
          <cell r="D182">
            <v>0</v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O182" t="str">
            <v/>
          </cell>
          <cell r="P182" t="str">
            <v/>
          </cell>
        </row>
        <row r="183">
          <cell r="B183">
            <v>179</v>
          </cell>
          <cell r="C183" t="str">
            <v>Firm179</v>
          </cell>
          <cell r="D183">
            <v>0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O183" t="str">
            <v/>
          </cell>
          <cell r="P183" t="str">
            <v/>
          </cell>
        </row>
        <row r="184">
          <cell r="B184">
            <v>180</v>
          </cell>
          <cell r="C184" t="str">
            <v>Firm180</v>
          </cell>
          <cell r="D184">
            <v>0</v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O184" t="str">
            <v/>
          </cell>
          <cell r="P184" t="str">
            <v/>
          </cell>
        </row>
        <row r="185">
          <cell r="B185">
            <v>181</v>
          </cell>
          <cell r="C185" t="str">
            <v>Firm181</v>
          </cell>
          <cell r="D185">
            <v>0</v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O185" t="str">
            <v/>
          </cell>
          <cell r="P185" t="str">
            <v/>
          </cell>
        </row>
        <row r="186">
          <cell r="B186">
            <v>182</v>
          </cell>
          <cell r="C186" t="str">
            <v>Firm182</v>
          </cell>
          <cell r="D186">
            <v>0</v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O186" t="str">
            <v/>
          </cell>
          <cell r="P186" t="str">
            <v/>
          </cell>
        </row>
        <row r="187">
          <cell r="B187">
            <v>183</v>
          </cell>
          <cell r="C187" t="str">
            <v>Target 15</v>
          </cell>
          <cell r="D187" t="str">
            <v>Target 15</v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O187" t="str">
            <v/>
          </cell>
          <cell r="P187" t="str">
            <v/>
          </cell>
        </row>
        <row r="188">
          <cell r="B188">
            <v>184</v>
          </cell>
          <cell r="C188" t="str">
            <v>Firm184</v>
          </cell>
          <cell r="D188">
            <v>0</v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O188" t="str">
            <v/>
          </cell>
          <cell r="P188" t="str">
            <v/>
          </cell>
        </row>
        <row r="189">
          <cell r="B189">
            <v>185</v>
          </cell>
          <cell r="C189" t="str">
            <v>Firm185</v>
          </cell>
          <cell r="D189">
            <v>0</v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O189" t="str">
            <v/>
          </cell>
          <cell r="P189" t="str">
            <v/>
          </cell>
        </row>
        <row r="190">
          <cell r="B190">
            <v>186</v>
          </cell>
          <cell r="C190" t="str">
            <v>Firm186</v>
          </cell>
          <cell r="D190">
            <v>0</v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O190" t="str">
            <v/>
          </cell>
          <cell r="P190" t="str">
            <v/>
          </cell>
        </row>
        <row r="191">
          <cell r="B191">
            <v>187</v>
          </cell>
          <cell r="C191" t="str">
            <v>Firm187</v>
          </cell>
          <cell r="D191">
            <v>0</v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O191" t="str">
            <v/>
          </cell>
          <cell r="P191" t="str">
            <v/>
          </cell>
        </row>
        <row r="192">
          <cell r="B192">
            <v>188</v>
          </cell>
          <cell r="C192" t="str">
            <v>Firm188</v>
          </cell>
          <cell r="D192">
            <v>0</v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O192" t="str">
            <v/>
          </cell>
          <cell r="P192" t="str">
            <v/>
          </cell>
        </row>
        <row r="193">
          <cell r="B193">
            <v>189</v>
          </cell>
          <cell r="C193" t="str">
            <v>Firm189</v>
          </cell>
          <cell r="D193">
            <v>0</v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O193" t="str">
            <v/>
          </cell>
          <cell r="P193" t="str">
            <v/>
          </cell>
        </row>
        <row r="194">
          <cell r="B194">
            <v>190</v>
          </cell>
          <cell r="C194" t="str">
            <v>Firm190</v>
          </cell>
          <cell r="D194">
            <v>0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O194" t="str">
            <v/>
          </cell>
          <cell r="P194" t="str">
            <v/>
          </cell>
        </row>
        <row r="195">
          <cell r="B195">
            <v>191</v>
          </cell>
          <cell r="C195" t="str">
            <v>Firm191</v>
          </cell>
          <cell r="D195">
            <v>0</v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O195" t="str">
            <v/>
          </cell>
          <cell r="P195" t="str">
            <v/>
          </cell>
        </row>
        <row r="196">
          <cell r="B196">
            <v>192</v>
          </cell>
          <cell r="C196" t="str">
            <v>Firm192</v>
          </cell>
          <cell r="D196">
            <v>0</v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O196" t="str">
            <v/>
          </cell>
          <cell r="P196" t="str">
            <v/>
          </cell>
        </row>
        <row r="197">
          <cell r="B197">
            <v>193</v>
          </cell>
          <cell r="C197" t="str">
            <v>Firm193</v>
          </cell>
          <cell r="D197">
            <v>0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O197" t="str">
            <v/>
          </cell>
          <cell r="P197" t="str">
            <v/>
          </cell>
        </row>
        <row r="198">
          <cell r="B198">
            <v>194</v>
          </cell>
          <cell r="C198" t="str">
            <v>Target 16</v>
          </cell>
          <cell r="D198" t="str">
            <v>Target 16</v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O198" t="str">
            <v/>
          </cell>
          <cell r="P198" t="str">
            <v/>
          </cell>
        </row>
        <row r="199">
          <cell r="B199">
            <v>195</v>
          </cell>
          <cell r="C199" t="str">
            <v>Firm195</v>
          </cell>
          <cell r="D199">
            <v>0</v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O199" t="str">
            <v/>
          </cell>
          <cell r="P199" t="str">
            <v/>
          </cell>
        </row>
        <row r="200">
          <cell r="B200">
            <v>196</v>
          </cell>
          <cell r="C200" t="str">
            <v>Firm196</v>
          </cell>
          <cell r="D200">
            <v>0</v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O200" t="str">
            <v/>
          </cell>
          <cell r="P200" t="str">
            <v/>
          </cell>
        </row>
        <row r="201">
          <cell r="B201">
            <v>197</v>
          </cell>
          <cell r="C201" t="str">
            <v>Firm197</v>
          </cell>
          <cell r="D201">
            <v>0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O201" t="str">
            <v/>
          </cell>
          <cell r="P201" t="str">
            <v/>
          </cell>
        </row>
        <row r="202">
          <cell r="B202">
            <v>198</v>
          </cell>
          <cell r="C202" t="str">
            <v>Firm198</v>
          </cell>
          <cell r="D202">
            <v>0</v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O202" t="str">
            <v/>
          </cell>
          <cell r="P202" t="str">
            <v/>
          </cell>
        </row>
        <row r="203">
          <cell r="B203">
            <v>199</v>
          </cell>
          <cell r="C203" t="str">
            <v>Firm199</v>
          </cell>
          <cell r="D203">
            <v>0</v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O203" t="str">
            <v/>
          </cell>
          <cell r="P203" t="str">
            <v/>
          </cell>
        </row>
        <row r="204">
          <cell r="B204">
            <v>200</v>
          </cell>
          <cell r="C204" t="str">
            <v>Firm200</v>
          </cell>
          <cell r="D204">
            <v>0</v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O204" t="str">
            <v/>
          </cell>
          <cell r="P204" t="str">
            <v/>
          </cell>
        </row>
        <row r="205">
          <cell r="B205">
            <v>201</v>
          </cell>
          <cell r="C205" t="str">
            <v>Firm201</v>
          </cell>
          <cell r="D205">
            <v>0</v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O205" t="str">
            <v/>
          </cell>
          <cell r="P205" t="str">
            <v/>
          </cell>
        </row>
        <row r="206">
          <cell r="B206">
            <v>202</v>
          </cell>
          <cell r="C206" t="str">
            <v>Firm202</v>
          </cell>
          <cell r="D206">
            <v>0</v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O206" t="str">
            <v/>
          </cell>
          <cell r="P206" t="str">
            <v/>
          </cell>
        </row>
        <row r="207">
          <cell r="B207">
            <v>203</v>
          </cell>
          <cell r="C207" t="str">
            <v>Firm203</v>
          </cell>
          <cell r="D207">
            <v>0</v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O207" t="str">
            <v/>
          </cell>
          <cell r="P207" t="str">
            <v/>
          </cell>
        </row>
        <row r="208">
          <cell r="B208">
            <v>204</v>
          </cell>
          <cell r="C208" t="str">
            <v>Firm204</v>
          </cell>
          <cell r="D208">
            <v>0</v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O208" t="str">
            <v/>
          </cell>
          <cell r="P208" t="str">
            <v/>
          </cell>
        </row>
        <row r="209">
          <cell r="B209">
            <v>205</v>
          </cell>
          <cell r="C209" t="str">
            <v>Firm205</v>
          </cell>
          <cell r="D209">
            <v>0</v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O209" t="str">
            <v/>
          </cell>
          <cell r="P209" t="str">
            <v/>
          </cell>
        </row>
        <row r="210">
          <cell r="B210">
            <v>206</v>
          </cell>
          <cell r="C210" t="str">
            <v>Firm206</v>
          </cell>
          <cell r="D210">
            <v>0</v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O210" t="str">
            <v/>
          </cell>
          <cell r="P210" t="str">
            <v/>
          </cell>
        </row>
        <row r="211">
          <cell r="B211">
            <v>207</v>
          </cell>
          <cell r="C211" t="str">
            <v>Firm207</v>
          </cell>
          <cell r="D211">
            <v>0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O211" t="str">
            <v/>
          </cell>
          <cell r="P211" t="str">
            <v/>
          </cell>
        </row>
        <row r="212">
          <cell r="B212">
            <v>208</v>
          </cell>
          <cell r="C212" t="str">
            <v>Firm208</v>
          </cell>
          <cell r="D212">
            <v>0</v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O212" t="str">
            <v/>
          </cell>
          <cell r="P212" t="str">
            <v/>
          </cell>
        </row>
        <row r="213">
          <cell r="B213">
            <v>209</v>
          </cell>
          <cell r="C213" t="str">
            <v>Target 17</v>
          </cell>
          <cell r="D213" t="str">
            <v>Target 17</v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O213" t="str">
            <v/>
          </cell>
          <cell r="P213" t="str">
            <v/>
          </cell>
        </row>
        <row r="214">
          <cell r="B214">
            <v>210</v>
          </cell>
          <cell r="C214" t="str">
            <v>Firm210</v>
          </cell>
          <cell r="D214">
            <v>0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O214" t="str">
            <v/>
          </cell>
          <cell r="P214" t="str">
            <v/>
          </cell>
        </row>
        <row r="215">
          <cell r="B215">
            <v>211</v>
          </cell>
          <cell r="C215" t="str">
            <v>Firm211</v>
          </cell>
          <cell r="D215">
            <v>0</v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O215" t="str">
            <v/>
          </cell>
          <cell r="P215" t="str">
            <v/>
          </cell>
        </row>
        <row r="216">
          <cell r="B216">
            <v>212</v>
          </cell>
          <cell r="C216" t="str">
            <v>Firm212</v>
          </cell>
          <cell r="D216">
            <v>0</v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O216" t="str">
            <v/>
          </cell>
          <cell r="P216" t="str">
            <v/>
          </cell>
        </row>
        <row r="217">
          <cell r="B217">
            <v>213</v>
          </cell>
          <cell r="C217" t="str">
            <v>Firm213</v>
          </cell>
          <cell r="D217">
            <v>0</v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O217" t="str">
            <v/>
          </cell>
          <cell r="P217" t="str">
            <v/>
          </cell>
        </row>
        <row r="218">
          <cell r="B218">
            <v>214</v>
          </cell>
          <cell r="C218" t="str">
            <v>Firm214</v>
          </cell>
          <cell r="D218">
            <v>0</v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O218" t="str">
            <v/>
          </cell>
          <cell r="P218" t="str">
            <v/>
          </cell>
        </row>
        <row r="219">
          <cell r="B219">
            <v>215</v>
          </cell>
          <cell r="C219" t="str">
            <v>Firm215</v>
          </cell>
          <cell r="D219">
            <v>0</v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O219" t="str">
            <v/>
          </cell>
          <cell r="P219" t="str">
            <v/>
          </cell>
        </row>
        <row r="220">
          <cell r="B220">
            <v>216</v>
          </cell>
          <cell r="C220" t="str">
            <v>Firm216</v>
          </cell>
          <cell r="D220">
            <v>0</v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O220" t="str">
            <v/>
          </cell>
          <cell r="P220" t="str">
            <v/>
          </cell>
        </row>
        <row r="221">
          <cell r="B221">
            <v>217</v>
          </cell>
          <cell r="C221" t="str">
            <v>Firm217</v>
          </cell>
          <cell r="D221">
            <v>0</v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O221" t="str">
            <v/>
          </cell>
          <cell r="P221" t="str">
            <v/>
          </cell>
        </row>
        <row r="222">
          <cell r="B222">
            <v>218</v>
          </cell>
          <cell r="C222" t="str">
            <v>Firm218</v>
          </cell>
          <cell r="D222">
            <v>0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O222" t="str">
            <v/>
          </cell>
          <cell r="P222" t="str">
            <v/>
          </cell>
        </row>
        <row r="223">
          <cell r="B223">
            <v>219</v>
          </cell>
          <cell r="C223" t="str">
            <v>Firm219</v>
          </cell>
          <cell r="D223">
            <v>0</v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O223" t="str">
            <v/>
          </cell>
          <cell r="P223" t="str">
            <v/>
          </cell>
        </row>
        <row r="224">
          <cell r="B224">
            <v>220</v>
          </cell>
          <cell r="C224" t="str">
            <v>Firm220</v>
          </cell>
          <cell r="D224">
            <v>0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O224" t="str">
            <v/>
          </cell>
          <cell r="P224" t="str">
            <v/>
          </cell>
        </row>
        <row r="225">
          <cell r="B225">
            <v>221</v>
          </cell>
          <cell r="C225" t="str">
            <v>Firm221</v>
          </cell>
          <cell r="D225">
            <v>0</v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O225" t="str">
            <v/>
          </cell>
          <cell r="P225" t="str">
            <v/>
          </cell>
        </row>
        <row r="226">
          <cell r="B226">
            <v>222</v>
          </cell>
          <cell r="C226" t="str">
            <v>Target 18</v>
          </cell>
          <cell r="D226" t="str">
            <v>Target 18</v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O226" t="str">
            <v/>
          </cell>
          <cell r="P226" t="str">
            <v/>
          </cell>
        </row>
        <row r="227">
          <cell r="B227">
            <v>223</v>
          </cell>
          <cell r="C227" t="str">
            <v>Firm223</v>
          </cell>
          <cell r="D227">
            <v>0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O227" t="str">
            <v/>
          </cell>
          <cell r="P227" t="str">
            <v/>
          </cell>
        </row>
        <row r="228">
          <cell r="B228">
            <v>224</v>
          </cell>
          <cell r="C228" t="str">
            <v>Firm224</v>
          </cell>
          <cell r="D228">
            <v>0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O228" t="str">
            <v/>
          </cell>
          <cell r="P228" t="str">
            <v/>
          </cell>
        </row>
        <row r="229">
          <cell r="B229">
            <v>225</v>
          </cell>
          <cell r="C229" t="str">
            <v>Firm225</v>
          </cell>
          <cell r="D229">
            <v>0</v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O229" t="str">
            <v/>
          </cell>
          <cell r="P229" t="str">
            <v/>
          </cell>
        </row>
        <row r="230">
          <cell r="B230">
            <v>226</v>
          </cell>
          <cell r="C230" t="str">
            <v>Firm226</v>
          </cell>
          <cell r="D230">
            <v>0</v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O230" t="str">
            <v/>
          </cell>
          <cell r="P230" t="str">
            <v/>
          </cell>
        </row>
        <row r="231">
          <cell r="B231">
            <v>227</v>
          </cell>
          <cell r="C231" t="str">
            <v>Firm227</v>
          </cell>
          <cell r="D231">
            <v>0</v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O231" t="str">
            <v/>
          </cell>
          <cell r="P231" t="str">
            <v/>
          </cell>
        </row>
        <row r="232">
          <cell r="B232">
            <v>228</v>
          </cell>
          <cell r="C232" t="str">
            <v>Firm228</v>
          </cell>
          <cell r="D232">
            <v>0</v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O232" t="str">
            <v/>
          </cell>
          <cell r="P232" t="str">
            <v/>
          </cell>
        </row>
        <row r="233">
          <cell r="B233">
            <v>229</v>
          </cell>
          <cell r="C233" t="str">
            <v>Firm229</v>
          </cell>
          <cell r="D233">
            <v>0</v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O233" t="str">
            <v/>
          </cell>
          <cell r="P233" t="str">
            <v/>
          </cell>
        </row>
        <row r="234">
          <cell r="B234">
            <v>230</v>
          </cell>
          <cell r="C234" t="str">
            <v>Firm230</v>
          </cell>
          <cell r="D234">
            <v>0</v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O234" t="str">
            <v/>
          </cell>
          <cell r="P234" t="str">
            <v/>
          </cell>
        </row>
        <row r="235">
          <cell r="B235">
            <v>231</v>
          </cell>
          <cell r="C235" t="str">
            <v>Firm231</v>
          </cell>
          <cell r="D235">
            <v>0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O235" t="str">
            <v/>
          </cell>
          <cell r="P235" t="str">
            <v/>
          </cell>
        </row>
        <row r="236">
          <cell r="B236">
            <v>232</v>
          </cell>
          <cell r="C236" t="str">
            <v>Firm232</v>
          </cell>
          <cell r="D236">
            <v>0</v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O236" t="str">
            <v/>
          </cell>
          <cell r="P236" t="str">
            <v/>
          </cell>
        </row>
        <row r="237">
          <cell r="B237">
            <v>233</v>
          </cell>
          <cell r="C237" t="str">
            <v>Firm233</v>
          </cell>
          <cell r="D237">
            <v>0</v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O237" t="str">
            <v/>
          </cell>
          <cell r="P237" t="str">
            <v/>
          </cell>
        </row>
        <row r="238">
          <cell r="B238">
            <v>234</v>
          </cell>
          <cell r="C238" t="str">
            <v>Firm234</v>
          </cell>
          <cell r="D238">
            <v>0</v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O238" t="str">
            <v/>
          </cell>
          <cell r="P238" t="str">
            <v/>
          </cell>
        </row>
        <row r="239">
          <cell r="B239">
            <v>235</v>
          </cell>
          <cell r="C239" t="str">
            <v>Firm235</v>
          </cell>
          <cell r="D239">
            <v>0</v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O239" t="str">
            <v/>
          </cell>
          <cell r="P239" t="str">
            <v/>
          </cell>
        </row>
        <row r="240">
          <cell r="B240">
            <v>236</v>
          </cell>
          <cell r="C240" t="str">
            <v>Firm236</v>
          </cell>
          <cell r="D240">
            <v>0</v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O240" t="str">
            <v/>
          </cell>
          <cell r="P240" t="str">
            <v/>
          </cell>
        </row>
        <row r="241">
          <cell r="B241">
            <v>237</v>
          </cell>
          <cell r="C241" t="str">
            <v>Firm237</v>
          </cell>
          <cell r="D241">
            <v>0</v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O241" t="str">
            <v/>
          </cell>
          <cell r="P241" t="str">
            <v/>
          </cell>
        </row>
        <row r="242">
          <cell r="B242">
            <v>238</v>
          </cell>
          <cell r="C242" t="str">
            <v>Firm238</v>
          </cell>
          <cell r="D242">
            <v>0</v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O242" t="str">
            <v/>
          </cell>
          <cell r="P242" t="str">
            <v/>
          </cell>
        </row>
        <row r="243">
          <cell r="B243">
            <v>239</v>
          </cell>
          <cell r="C243" t="str">
            <v>Firm239</v>
          </cell>
          <cell r="D243">
            <v>0</v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O243" t="str">
            <v/>
          </cell>
          <cell r="P243" t="str">
            <v/>
          </cell>
        </row>
        <row r="244">
          <cell r="B244">
            <v>240</v>
          </cell>
          <cell r="C244" t="str">
            <v>Firm240</v>
          </cell>
          <cell r="D244">
            <v>0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O244" t="str">
            <v/>
          </cell>
          <cell r="P244" t="str">
            <v/>
          </cell>
        </row>
        <row r="245">
          <cell r="B245">
            <v>241</v>
          </cell>
          <cell r="C245" t="str">
            <v>Firm241</v>
          </cell>
          <cell r="D245">
            <v>0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O245" t="str">
            <v/>
          </cell>
          <cell r="P245" t="str">
            <v/>
          </cell>
        </row>
        <row r="246">
          <cell r="B246">
            <v>242</v>
          </cell>
          <cell r="C246" t="str">
            <v>Firm242</v>
          </cell>
          <cell r="D246">
            <v>0</v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O246" t="str">
            <v/>
          </cell>
          <cell r="P246" t="str">
            <v/>
          </cell>
        </row>
        <row r="247">
          <cell r="B247">
            <v>243</v>
          </cell>
          <cell r="C247" t="str">
            <v>Firm243</v>
          </cell>
          <cell r="D247">
            <v>0</v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O247" t="str">
            <v/>
          </cell>
          <cell r="P247" t="str">
            <v/>
          </cell>
        </row>
        <row r="248">
          <cell r="B248">
            <v>244</v>
          </cell>
          <cell r="C248" t="str">
            <v>Firm244</v>
          </cell>
          <cell r="D248">
            <v>0</v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O248" t="str">
            <v/>
          </cell>
          <cell r="P248" t="str">
            <v/>
          </cell>
        </row>
        <row r="249">
          <cell r="B249">
            <v>245</v>
          </cell>
          <cell r="C249" t="str">
            <v>Firm245</v>
          </cell>
          <cell r="D249">
            <v>0</v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O249" t="str">
            <v/>
          </cell>
          <cell r="P249" t="str">
            <v/>
          </cell>
        </row>
        <row r="250">
          <cell r="B250">
            <v>246</v>
          </cell>
          <cell r="C250" t="str">
            <v>Firm246</v>
          </cell>
          <cell r="D250">
            <v>0</v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O250" t="str">
            <v/>
          </cell>
          <cell r="P250" t="str">
            <v/>
          </cell>
        </row>
        <row r="251">
          <cell r="B251">
            <v>247</v>
          </cell>
          <cell r="C251" t="str">
            <v>Firm247</v>
          </cell>
          <cell r="D251">
            <v>0</v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O251" t="str">
            <v/>
          </cell>
          <cell r="P251" t="str">
            <v/>
          </cell>
        </row>
        <row r="252">
          <cell r="B252">
            <v>248</v>
          </cell>
          <cell r="C252" t="str">
            <v>Firm248</v>
          </cell>
          <cell r="D252">
            <v>0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O252" t="str">
            <v/>
          </cell>
          <cell r="P252" t="str">
            <v/>
          </cell>
        </row>
        <row r="253">
          <cell r="B253">
            <v>249</v>
          </cell>
          <cell r="C253" t="str">
            <v>Firm249</v>
          </cell>
          <cell r="D253">
            <v>0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O253" t="str">
            <v/>
          </cell>
          <cell r="P253" t="str">
            <v/>
          </cell>
        </row>
        <row r="254">
          <cell r="B254">
            <v>250</v>
          </cell>
          <cell r="C254" t="str">
            <v>Firm250</v>
          </cell>
          <cell r="D254">
            <v>0</v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O254" t="str">
            <v/>
          </cell>
          <cell r="P254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BLO BUSINESS PLAN"/>
      <sheetName val="MAPPING OF SYNERGIES"/>
      <sheetName val="CAPEX PABLO"/>
      <sheetName val="&gt;&gt;&gt;&gt;&gt;&gt;&gt;&gt;&gt;&gt;&gt; YPSO BP &gt;&gt;&gt;&gt;&gt;&gt;&gt;&gt;&gt;&gt;"/>
      <sheetName val="YPSO REVENUE SPLIT"/>
      <sheetName val="YPSO BUSINESS PLAN"/>
      <sheetName val="QUARTERLY DEBT YPSO"/>
      <sheetName val="&gt; 3P ACCESS CABLE &gt;"/>
      <sheetName val="QUARTERLY DEBT TRIPLE PLAY"/>
      <sheetName val="STATEMENTS TRIPLE PLAY ACCESS"/>
      <sheetName val="STATEMENTS FRANCE"/>
      <sheetName val="STATS FRANCE BP"/>
      <sheetName val="CPE FRANCE BP"/>
      <sheetName val="STATS FRANCE 2007"/>
      <sheetName val="CPE FRANCE 2007"/>
      <sheetName val="STATEMENTS BELGIUM"/>
      <sheetName val="STATS BELGIUM BP"/>
      <sheetName val="CPE BELGIUM BP"/>
      <sheetName val="STATS BELGIUM 2007"/>
      <sheetName val="CPE BELGIUM 2007"/>
      <sheetName val="STATEMENTS LUX"/>
      <sheetName val="STATS LUX BP"/>
      <sheetName val="CPE LUX BP"/>
      <sheetName val="STATS LUX 2007"/>
      <sheetName val="CPE LUX 2007"/>
      <sheetName val="&gt; 3P ACCESS DSL &gt;"/>
      <sheetName val="STATEMENTS DSL"/>
      <sheetName val="STATS DSL BP"/>
      <sheetName val="&gt; VOD &gt;"/>
      <sheetName val="VOD&amp;INTERACTIVE SVCES"/>
      <sheetName val="STATS VOD"/>
      <sheetName val="VOD REVENUE SHARE"/>
      <sheetName val="&gt; MOBILITY &gt;"/>
      <sheetName val="MOBILITY"/>
      <sheetName val="Names"/>
      <sheetName val="Names (2)"/>
      <sheetName val="Input"/>
      <sheetName val="Radio network"/>
      <sheetName val="ByTEL nego"/>
      <sheetName val="COGS"/>
      <sheetName val="OPEX"/>
      <sheetName val="CAPEX"/>
      <sheetName val="SUMMARY"/>
      <sheetName val="Sensitivity"/>
      <sheetName val="&gt; SOHO CABLE &gt;"/>
      <sheetName val="SOHO CABLE"/>
      <sheetName val="Market SOHO CABLE"/>
      <sheetName val="Subs SOHO CABLE"/>
      <sheetName val="P&amp;L SOHO CABLE"/>
      <sheetName val="&gt; FIBRE WHOLESALE &gt;"/>
      <sheetName val="FIBRE WHOLESALE"/>
      <sheetName val="&gt;&gt;&gt;&gt;&gt;&gt;&gt;&gt;&gt;&gt; COMPLETEL &gt;&gt;&gt;&gt;&gt;&gt;&gt;&gt;&gt;&gt;"/>
      <sheetName val="KEY PARAMETERS CLAIRE"/>
      <sheetName val="QUARTERLY DEBT CLAIRE"/>
      <sheetName val="YEARLY DEBT"/>
      <sheetName val="CLAIRE BP WITH SYNERGIES"/>
      <sheetName val="SUMMARY OF SYNERGIES"/>
      <sheetName val="CLAIRE BP STAND ALONE"/>
      <sheetName val="1-PERSO &amp; G&amp;A"/>
      <sheetName val="2-YPSO TEL TRAFFIC"/>
      <sheetName val="3-ENLARGMENT OF ADDRESSABLE MKT"/>
      <sheetName val="4-TPE CLAIRE"/>
      <sheetName val="5-DSL YPSO"/>
      <sheetName val="6-NRA"/>
      <sheetName val="&gt; CLAIRE BP STAND ALONE &gt;"/>
      <sheetName val="MARKET COMPLETEL"/>
      <sheetName val="REV COMPLETEL"/>
      <sheetName val="GROSS MARGIN COMPLETEL"/>
      <sheetName val="OPEX COMPLETEL"/>
      <sheetName val="CAPEX COMPLETEL"/>
      <sheetName val="ACTUALS COMPLETEL"/>
      <sheetName val="FORECAST COMPLETEL"/>
      <sheetName val="REV 2007 COMPLETEL"/>
      <sheetName val="&gt; SOHO DSL &gt;"/>
      <sheetName val="SOHO DSL"/>
      <sheetName val="Market SOHO DSL"/>
      <sheetName val="Subs SOHO DSL"/>
      <sheetName val="P&amp;L SOHO DS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6">
          <cell r="D6">
            <v>0</v>
          </cell>
          <cell r="E6">
            <v>0.1</v>
          </cell>
          <cell r="F6">
            <v>0.2</v>
          </cell>
          <cell r="G6">
            <v>0.30000000000000004</v>
          </cell>
          <cell r="H6">
            <v>0.4</v>
          </cell>
          <cell r="I6">
            <v>0.5</v>
          </cell>
          <cell r="J6">
            <v>0.6</v>
          </cell>
          <cell r="K6">
            <v>0.7</v>
          </cell>
          <cell r="L6">
            <v>0.79999999999999993</v>
          </cell>
          <cell r="M6">
            <v>0.89999999999999991</v>
          </cell>
          <cell r="N6">
            <v>0.99999999999999989</v>
          </cell>
        </row>
        <row r="7">
          <cell r="D7">
            <v>0</v>
          </cell>
          <cell r="E7">
            <v>1.3498980316301035E-3</v>
          </cell>
          <cell r="F7">
            <v>2.275013194817932E-2</v>
          </cell>
          <cell r="G7">
            <v>0.15865525393145707</v>
          </cell>
          <cell r="H7">
            <v>0.5</v>
          </cell>
          <cell r="I7">
            <v>0.84134474606854293</v>
          </cell>
          <cell r="J7">
            <v>0.97724986805182068</v>
          </cell>
          <cell r="K7">
            <v>0.9986501019683699</v>
          </cell>
          <cell r="L7">
            <v>0.99996832875816322</v>
          </cell>
          <cell r="M7">
            <v>0.99999971334842808</v>
          </cell>
          <cell r="N7">
            <v>0.9999999990134123</v>
          </cell>
        </row>
        <row r="8">
          <cell r="D8">
            <v>0</v>
          </cell>
          <cell r="E8">
            <v>2.8665157187701349E-7</v>
          </cell>
          <cell r="F8">
            <v>3.1671241836783715E-5</v>
          </cell>
          <cell r="G8">
            <v>1.3498980316301035E-3</v>
          </cell>
          <cell r="H8">
            <v>2.275013194817932E-2</v>
          </cell>
          <cell r="I8">
            <v>0.15865525393145707</v>
          </cell>
          <cell r="J8">
            <v>0.5</v>
          </cell>
          <cell r="K8">
            <v>0.84134474606854293</v>
          </cell>
          <cell r="L8">
            <v>0.97724986805182068</v>
          </cell>
          <cell r="M8">
            <v>0.9986501019683699</v>
          </cell>
          <cell r="N8">
            <v>0.99996832875816322</v>
          </cell>
        </row>
        <row r="9">
          <cell r="D9">
            <v>0</v>
          </cell>
          <cell r="E9">
            <v>2.3262907903420782E-4</v>
          </cell>
          <cell r="F9">
            <v>1.3498980316301035E-3</v>
          </cell>
          <cell r="G9">
            <v>6.2096653257759371E-3</v>
          </cell>
          <cell r="H9">
            <v>2.275013194817932E-2</v>
          </cell>
          <cell r="I9">
            <v>6.6807201268858085E-2</v>
          </cell>
          <cell r="J9">
            <v>0.15865525393145707</v>
          </cell>
          <cell r="K9">
            <v>0.30853753872598688</v>
          </cell>
          <cell r="L9">
            <v>0.5</v>
          </cell>
          <cell r="M9">
            <v>0.69146246127401312</v>
          </cell>
          <cell r="N9">
            <v>0.84134474606854293</v>
          </cell>
        </row>
        <row r="10">
          <cell r="D10">
            <v>0</v>
          </cell>
          <cell r="E10">
            <v>0.48705969722582854</v>
          </cell>
          <cell r="F10">
            <v>0.67480730086959306</v>
          </cell>
          <cell r="G10">
            <v>0.76783660390096409</v>
          </cell>
          <cell r="H10">
            <v>0.82730574183938133</v>
          </cell>
          <cell r="I10">
            <v>0.87002583450581894</v>
          </cell>
          <cell r="J10">
            <v>0.902869016157963</v>
          </cell>
          <cell r="K10">
            <v>0.92926987192258248</v>
          </cell>
          <cell r="L10">
            <v>0.95117296595768197</v>
          </cell>
          <cell r="M10">
            <v>0.96977783925404193</v>
          </cell>
          <cell r="N10">
            <v>0.98587246359855629</v>
          </cell>
        </row>
        <row r="11">
          <cell r="D11">
            <v>0</v>
          </cell>
          <cell r="E11">
            <v>2.7410122234342141E-2</v>
          </cell>
          <cell r="F11">
            <v>0.67385673164106841</v>
          </cell>
          <cell r="G11">
            <v>0.83496003250446682</v>
          </cell>
          <cell r="H11">
            <v>0.90241012223434214</v>
          </cell>
          <cell r="I11">
            <v>0.93796740313435056</v>
          </cell>
          <cell r="J11">
            <v>0.95936874049036502</v>
          </cell>
          <cell r="K11">
            <v>0.97341519751873828</v>
          </cell>
          <cell r="L11">
            <v>0.98321594841018289</v>
          </cell>
          <cell r="M11">
            <v>0.99037308519730516</v>
          </cell>
          <cell r="N11">
            <v>0.99578734563265836</v>
          </cell>
        </row>
        <row r="15">
          <cell r="C15" t="str">
            <v>L</v>
          </cell>
        </row>
        <row r="16">
          <cell r="C16" t="str">
            <v>S1</v>
          </cell>
        </row>
        <row r="17">
          <cell r="C17" t="str">
            <v>S2</v>
          </cell>
        </row>
        <row r="18">
          <cell r="C18" t="str">
            <v>S3</v>
          </cell>
        </row>
        <row r="19">
          <cell r="C19" t="str">
            <v>E1</v>
          </cell>
        </row>
        <row r="20">
          <cell r="C20" t="str">
            <v>E2</v>
          </cell>
        </row>
        <row r="37">
          <cell r="B37">
            <v>365.25</v>
          </cell>
        </row>
        <row r="38">
          <cell r="B38">
            <v>3600</v>
          </cell>
        </row>
        <row r="39">
          <cell r="B39">
            <v>12</v>
          </cell>
        </row>
        <row r="41">
          <cell r="B41">
            <v>8</v>
          </cell>
        </row>
        <row r="42">
          <cell r="B42">
            <v>8192</v>
          </cell>
        </row>
        <row r="43">
          <cell r="B43">
            <v>60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7">
          <cell r="E17">
            <v>2</v>
          </cell>
        </row>
        <row r="23">
          <cell r="E23">
            <v>2</v>
          </cell>
        </row>
        <row r="28">
          <cell r="E28">
            <v>2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ies"/>
      <sheetName val="cost savings"/>
      <sheetName val="Model"/>
      <sheetName val="Covenants"/>
      <sheetName val="Debt Schedule"/>
      <sheetName val="Assumptions Summary"/>
      <sheetName val="Capex calcs"/>
      <sheetName val="dcf"/>
      <sheetName val="buyout analysi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ION AFE"/>
      <sheetName val="HOLDING AFE"/>
      <sheetName val="OPERATIONS - STATISTICS EV"/>
      <sheetName val="OPERATIONS - STATEMENTS EV"/>
      <sheetName val="BANKS EV"/>
      <sheetName val="ROE EV"/>
      <sheetName val="OPERATIONS - BUDGET EV"/>
      <sheetName val="AFE"/>
      <sheetName val="OPERATIONS - STATISTICS"/>
      <sheetName val="OPERATIONS - STATEMENTS"/>
      <sheetName val="BANKS"/>
      <sheetName val="ROE"/>
      <sheetName val="OPERATIONS - BUDGET"/>
      <sheetName val="conso remarks"/>
      <sheetName val="CONSOLIDATION"/>
      <sheetName val="HOLDING"/>
    </sheetNames>
    <sheetDataSet>
      <sheetData sheetId="0" refreshError="1"/>
      <sheetData sheetId="1" refreshError="1"/>
      <sheetData sheetId="2" refreshError="1">
        <row r="26">
          <cell r="A26">
            <v>26</v>
          </cell>
          <cell r="D26" t="str">
            <v>Business Passed  RFS</v>
          </cell>
          <cell r="G26" t="str">
            <v>BusRFS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- Synthese"/>
      <sheetName val="P&amp;L - Details "/>
      <sheetName val="Cash flow"/>
      <sheetName val="Tax "/>
      <sheetName val="Revenues "/>
      <sheetName val="Stats "/>
      <sheetName val="Invest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2003 Transaction"/>
      <sheetName val="SourcesUses (Prez)"/>
      <sheetName val="cov_output"/>
      <sheetName val="Covenants"/>
      <sheetName val="Assumptions BAH"/>
      <sheetName val="2004 monthly actual"/>
      <sheetName val="2005 monthly budget"/>
      <sheetName val="Assumptions"/>
      <sheetName val="P&amp;L"/>
      <sheetName val="CF"/>
      <sheetName val="BS"/>
      <sheetName val="To Pitch"/>
      <sheetName val="Summary"/>
      <sheetName val="Debt &amp; Obligations"/>
      <sheetName val="Assets &amp; Deferred Rights"/>
      <sheetName val="current Trading and historicals"/>
      <sheetName val="Macro Assumptions"/>
      <sheetName val="SourcesUses - initial"/>
      <sheetName val="Fees"/>
      <sheetName val="Management Case"/>
      <sheetName val="SourcesUses - Recap"/>
      <sheetName val="Dutch Ad market - BNPP"/>
      <sheetName val="Module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A1"/>
      <sheetName val="Bru+Lux+EVC"/>
      <sheetName val="Bru+ lux"/>
      <sheetName val="STATEMENTS BRU"/>
      <sheetName val="STAT BRU"/>
      <sheetName val="STATEMENTS LUX "/>
      <sheetName val="STAT LUX"/>
      <sheetName val="BANKS"/>
      <sheetName val="FEES"/>
      <sheetName val="RESTRUCT"/>
      <sheetName val="conso lux"/>
      <sheetName val="conso coditel 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A1"/>
      <sheetName val="Bru+Lux+EVC"/>
      <sheetName val="Bru+ lux"/>
      <sheetName val="STATEMENTS BRU"/>
      <sheetName val="STAT BRU"/>
      <sheetName val="STATEMENTS LUX "/>
      <sheetName val="STAT LUX"/>
      <sheetName val="BANKS"/>
      <sheetName val="FEES"/>
      <sheetName val="RESTRUCT"/>
      <sheetName val="conso lux"/>
      <sheetName val="conso coditel b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OUTPUT (1)"/>
      <sheetName val="OUTPUT (2)"/>
      <sheetName val="OUTPUT (3)"/>
      <sheetName val="INPUT"/>
      <sheetName val="Return Analysis"/>
      <sheetName val="Base Case"/>
      <sheetName val="Target"/>
      <sheetName val="Newco"/>
      <sheetName val="Consolidated"/>
      <sheetName val="Debt Schedule"/>
      <sheetName val="Print Control"/>
      <sheetName val="Side by side"/>
      <sheetName val="Output"/>
      <sheetName val="Revenues"/>
      <sheetName val="COGS"/>
      <sheetName val="Opex"/>
      <sheetName val="Taxes"/>
      <sheetName val="Capex"/>
      <sheetName val="Work Cap"/>
      <sheetName val="e bismedia"/>
      <sheetName val="DCF"/>
      <sheetName val="Beta3"/>
      <sheetName val="Comparison-mgmt case"/>
      <sheetName val="Charts Overall market"/>
      <sheetName val="Charts revenues analysis"/>
      <sheetName val="Charts EBITDA Margin"/>
      <sheetName val="Charts Capex Analysis"/>
      <sheetName val="Charts costs"/>
      <sheetName val="Parameters"/>
      <sheetName val="REQUEST_TABLE"/>
      <sheetName val="Datastream"/>
      <sheetName val="Datastream clean"/>
      <sheetName val="Share price analysis"/>
      <sheetName val="Forecast &amp; Analysis "/>
      <sheetName val="Market Values"/>
      <sheetName val="Output Multiples"/>
      <sheetName val="Output Multiples (3)"/>
      <sheetName val="Ratios"/>
      <sheetName val="Beta"/>
      <sheetName val="Regressions"/>
      <sheetName val="Graph Multiples"/>
      <sheetName val="Graph Margins"/>
      <sheetName val="Graph Growth Rates"/>
      <sheetName val="Synthesis"/>
      <sheetName val="Synthesis (2)"/>
      <sheetName val="Multiples"/>
    </sheetNames>
    <sheetDataSet>
      <sheetData sheetId="0"/>
      <sheetData sheetId="1"/>
      <sheetData sheetId="2" refreshError="1">
        <row r="3">
          <cell r="C3" t="str">
            <v>Operating Scenario: Base Case</v>
          </cell>
          <cell r="H3" t="str">
            <v>Financing Scenario: Base Case</v>
          </cell>
          <cell r="M3" t="str">
            <v>Closing Date: 31/12/05</v>
          </cell>
          <cell r="S3" t="str">
            <v>Tax Consolidation: Yes</v>
          </cell>
        </row>
        <row r="5">
          <cell r="C5" t="str">
            <v>Key Financials</v>
          </cell>
        </row>
        <row r="7">
          <cell r="C7" t="str">
            <v>(€ in millions - FYE 31/12)</v>
          </cell>
          <cell r="F7">
            <v>2003</v>
          </cell>
          <cell r="G7">
            <v>2004</v>
          </cell>
          <cell r="H7">
            <v>2005</v>
          </cell>
          <cell r="I7">
            <v>2006</v>
          </cell>
          <cell r="J7">
            <v>2007</v>
          </cell>
          <cell r="K7">
            <v>2008</v>
          </cell>
          <cell r="L7">
            <v>2009</v>
          </cell>
          <cell r="M7">
            <v>2010</v>
          </cell>
          <cell r="N7">
            <v>2011</v>
          </cell>
          <cell r="O7">
            <v>2012</v>
          </cell>
          <cell r="P7">
            <v>2013</v>
          </cell>
          <cell r="Q7">
            <v>2014</v>
          </cell>
          <cell r="R7">
            <v>2015</v>
          </cell>
          <cell r="S7">
            <v>2016</v>
          </cell>
        </row>
        <row r="10">
          <cell r="C10" t="str">
            <v>Sales</v>
          </cell>
          <cell r="F10">
            <v>529.07600000000002</v>
          </cell>
          <cell r="G10">
            <v>719.6099999999999</v>
          </cell>
          <cell r="H10">
            <v>937.65903539687315</v>
          </cell>
          <cell r="I10">
            <v>1298.5180262390843</v>
          </cell>
          <cell r="J10">
            <v>1579.1377677750327</v>
          </cell>
          <cell r="K10">
            <v>1746.3128304237866</v>
          </cell>
          <cell r="L10">
            <v>1842.5369274164334</v>
          </cell>
          <cell r="M10">
            <v>1911.3725257214803</v>
          </cell>
          <cell r="N10">
            <v>1934.73137361761</v>
          </cell>
          <cell r="O10">
            <v>1935.2030319727869</v>
          </cell>
          <cell r="P10">
            <v>1941.8615942168217</v>
          </cell>
          <cell r="Q10">
            <v>1980.6988261011581</v>
          </cell>
          <cell r="R10">
            <v>2020.3128026231814</v>
          </cell>
          <cell r="S10">
            <v>2060.7190586756451</v>
          </cell>
        </row>
        <row r="11">
          <cell r="C11" t="str">
            <v>% growth</v>
          </cell>
          <cell r="F11" t="str">
            <v>--</v>
          </cell>
          <cell r="G11">
            <v>0.36012595543929393</v>
          </cell>
          <cell r="H11">
            <v>0.30301001291932206</v>
          </cell>
          <cell r="I11">
            <v>0.38485097164287874</v>
          </cell>
          <cell r="J11">
            <v>0.21610769805692365</v>
          </cell>
          <cell r="K11">
            <v>0.10586477384066351</v>
          </cell>
          <cell r="L11">
            <v>5.5101294176081561E-2</v>
          </cell>
          <cell r="M11">
            <v>3.7359141779354621E-2</v>
          </cell>
          <cell r="N11">
            <v>1.2220981301022116E-2</v>
          </cell>
          <cell r="O11">
            <v>2.4378493139076696E-4</v>
          </cell>
          <cell r="P11">
            <v>3.4407564136806901E-3</v>
          </cell>
          <cell r="Q11">
            <v>2.0000000000000018E-2</v>
          </cell>
          <cell r="R11">
            <v>2.0000000000000018E-2</v>
          </cell>
          <cell r="S11">
            <v>2.0000000000000018E-2</v>
          </cell>
        </row>
        <row r="12">
          <cell r="C12" t="str">
            <v>EBITDA</v>
          </cell>
          <cell r="F12">
            <v>96.350999999999971</v>
          </cell>
          <cell r="G12">
            <v>178.23400000000001</v>
          </cell>
          <cell r="H12">
            <v>282.4481336492193</v>
          </cell>
          <cell r="I12">
            <v>407.09523450496187</v>
          </cell>
          <cell r="J12">
            <v>528.63397740697769</v>
          </cell>
          <cell r="K12">
            <v>638.06226905268147</v>
          </cell>
          <cell r="L12">
            <v>736.20038422528569</v>
          </cell>
          <cell r="M12">
            <v>789.49865182225699</v>
          </cell>
          <cell r="N12">
            <v>802.12123060540853</v>
          </cell>
          <cell r="O12">
            <v>797.66644009312222</v>
          </cell>
          <cell r="P12">
            <v>796.09285835508877</v>
          </cell>
          <cell r="Q12">
            <v>812.0147155221905</v>
          </cell>
          <cell r="R12">
            <v>828.2550098326343</v>
          </cell>
          <cell r="S12">
            <v>844.82011002928709</v>
          </cell>
        </row>
        <row r="13">
          <cell r="C13" t="str">
            <v>% sales</v>
          </cell>
          <cell r="F13">
            <v>0.18211183270456413</v>
          </cell>
          <cell r="G13">
            <v>0.24768138297133174</v>
          </cell>
          <cell r="H13">
            <v>0.30122690976861372</v>
          </cell>
          <cell r="I13">
            <v>0.31350757269349383</v>
          </cell>
          <cell r="J13">
            <v>0.33476115143000496</v>
          </cell>
          <cell r="K13">
            <v>0.36537684310424473</v>
          </cell>
          <cell r="L13">
            <v>0.399558007913345</v>
          </cell>
          <cell r="M13">
            <v>0.41305325947606536</v>
          </cell>
          <cell r="N13">
            <v>0.4145904912399192</v>
          </cell>
          <cell r="O13">
            <v>0.41218746917731119</v>
          </cell>
          <cell r="P13">
            <v>0.40996374856271023</v>
          </cell>
          <cell r="Q13">
            <v>0.40996374856271023</v>
          </cell>
          <cell r="R13">
            <v>0.40996374856271023</v>
          </cell>
          <cell r="S13">
            <v>0.40996374856271023</v>
          </cell>
        </row>
        <row r="14">
          <cell r="C14" t="str">
            <v>EBITA</v>
          </cell>
          <cell r="F14">
            <v>-187.06100000000001</v>
          </cell>
          <cell r="G14">
            <v>-114.82300000000001</v>
          </cell>
          <cell r="H14">
            <v>-36.17971413156954</v>
          </cell>
          <cell r="I14">
            <v>62.251368845487548</v>
          </cell>
          <cell r="J14">
            <v>87.800410561415674</v>
          </cell>
          <cell r="K14">
            <v>156.07258954116679</v>
          </cell>
          <cell r="L14">
            <v>273.52849310384227</v>
          </cell>
          <cell r="M14">
            <v>378.60814063741458</v>
          </cell>
          <cell r="N14">
            <v>452.38830316316489</v>
          </cell>
          <cell r="O14">
            <v>480.97441016975353</v>
          </cell>
          <cell r="P14">
            <v>506.04447352837326</v>
          </cell>
          <cell r="Q14">
            <v>574.5778883895116</v>
          </cell>
          <cell r="R14">
            <v>586.06944615730185</v>
          </cell>
          <cell r="S14">
            <v>597.79083508044789</v>
          </cell>
        </row>
        <row r="15">
          <cell r="C15" t="str">
            <v>% sales</v>
          </cell>
          <cell r="F15">
            <v>-0.35356168111953667</v>
          </cell>
          <cell r="G15">
            <v>-0.15956281874904465</v>
          </cell>
          <cell r="H15">
            <v>-3.8585149575459624E-2</v>
          </cell>
          <cell r="I15">
            <v>4.7940319339106169E-2</v>
          </cell>
          <cell r="J15">
            <v>5.5600222066200314E-2</v>
          </cell>
          <cell r="K15">
            <v>8.9372640927852465E-2</v>
          </cell>
          <cell r="L15">
            <v>0.14845210917285559</v>
          </cell>
          <cell r="M15">
            <v>0.19808181583781134</v>
          </cell>
          <cell r="N15">
            <v>0.23382486547332806</v>
          </cell>
          <cell r="O15">
            <v>0.24853950837367075</v>
          </cell>
          <cell r="P15">
            <v>0.26059760130972037</v>
          </cell>
          <cell r="Q15">
            <v>0.29008846817995076</v>
          </cell>
          <cell r="R15">
            <v>0.29008846817995076</v>
          </cell>
          <cell r="S15">
            <v>0.29008846817995071</v>
          </cell>
        </row>
        <row r="17">
          <cell r="H17" t="str">
            <v>0m to 31/12</v>
          </cell>
        </row>
        <row r="18">
          <cell r="C18" t="str">
            <v>Free Cash Flow</v>
          </cell>
          <cell r="H18">
            <v>0</v>
          </cell>
          <cell r="I18">
            <v>-209.25851558220339</v>
          </cell>
          <cell r="J18">
            <v>173.34913549806305</v>
          </cell>
          <cell r="K18">
            <v>231.22718680350204</v>
          </cell>
          <cell r="L18">
            <v>314.33437214846106</v>
          </cell>
          <cell r="M18">
            <v>367.34316327000846</v>
          </cell>
          <cell r="N18">
            <v>378.78790404670792</v>
          </cell>
          <cell r="O18">
            <v>400.34058395311536</v>
          </cell>
          <cell r="P18">
            <v>388.25994063574029</v>
          </cell>
          <cell r="Q18">
            <v>374.98572312470077</v>
          </cell>
          <cell r="R18">
            <v>382.48543758719461</v>
          </cell>
          <cell r="S18">
            <v>390.13514633893857</v>
          </cell>
        </row>
        <row r="19">
          <cell r="C19" t="str">
            <v>Net Cash Interest (pre-tax)</v>
          </cell>
          <cell r="H19">
            <v>0</v>
          </cell>
          <cell r="I19">
            <v>-135.38</v>
          </cell>
          <cell r="J19">
            <v>-181.55733900557749</v>
          </cell>
          <cell r="K19">
            <v>-181.57313400784074</v>
          </cell>
          <cell r="L19">
            <v>-177.85931342239232</v>
          </cell>
          <cell r="M19">
            <v>-168.21997786799528</v>
          </cell>
          <cell r="N19">
            <v>-154.00562652019741</v>
          </cell>
          <cell r="O19">
            <v>-137.48953881695644</v>
          </cell>
          <cell r="P19">
            <v>-122.11849525776728</v>
          </cell>
          <cell r="Q19">
            <v>-104.96332813691558</v>
          </cell>
          <cell r="R19">
            <v>-84.816230957476677</v>
          </cell>
          <cell r="S19">
            <v>-48.407545174255254</v>
          </cell>
        </row>
        <row r="20">
          <cell r="C20" t="str">
            <v>Net Cash Flow for Debt Repayment</v>
          </cell>
          <cell r="H20">
            <v>0</v>
          </cell>
          <cell r="I20">
            <v>-330.54534739436451</v>
          </cell>
          <cell r="J20">
            <v>8.2432958095951001</v>
          </cell>
          <cell r="K20">
            <v>88.494256714947937</v>
          </cell>
          <cell r="L20">
            <v>215.39206193144506</v>
          </cell>
          <cell r="M20">
            <v>311.71951384180176</v>
          </cell>
          <cell r="N20">
            <v>360.0762384446665</v>
          </cell>
          <cell r="O20">
            <v>365.48313819836972</v>
          </cell>
          <cell r="P20">
            <v>340.11181495916702</v>
          </cell>
          <cell r="Q20">
            <v>341.3050247291597</v>
          </cell>
          <cell r="R20">
            <v>365.6309353731001</v>
          </cell>
          <cell r="S20">
            <v>400.85489320633934</v>
          </cell>
        </row>
        <row r="21">
          <cell r="C21" t="str">
            <v>Debt Repayment</v>
          </cell>
          <cell r="H21">
            <v>0</v>
          </cell>
          <cell r="I21">
            <v>0</v>
          </cell>
          <cell r="J21">
            <v>-25.2</v>
          </cell>
          <cell r="K21">
            <v>-52.5</v>
          </cell>
          <cell r="L21">
            <v>-82.269000000000005</v>
          </cell>
          <cell r="M21">
            <v>-119.68769838312583</v>
          </cell>
          <cell r="N21">
            <v>-135</v>
          </cell>
          <cell r="O21">
            <v>-135</v>
          </cell>
          <cell r="P21">
            <v>-685.3433016168741</v>
          </cell>
          <cell r="Q21">
            <v>-635</v>
          </cell>
          <cell r="R21">
            <v>-500</v>
          </cell>
          <cell r="S21">
            <v>0</v>
          </cell>
        </row>
        <row r="24">
          <cell r="C24" t="str">
            <v>Credit and Coverage Ratios</v>
          </cell>
        </row>
        <row r="26">
          <cell r="C26" t="str">
            <v>(€ in millions - FYE 31/12)</v>
          </cell>
          <cell r="G26" t="str">
            <v>Closing 31/12/05</v>
          </cell>
          <cell r="H26">
            <v>2005</v>
          </cell>
          <cell r="I26">
            <v>2006</v>
          </cell>
          <cell r="J26">
            <v>2007</v>
          </cell>
          <cell r="K26">
            <v>2008</v>
          </cell>
          <cell r="L26">
            <v>2009</v>
          </cell>
          <cell r="M26">
            <v>2010</v>
          </cell>
          <cell r="N26">
            <v>2011</v>
          </cell>
          <cell r="O26">
            <v>2012</v>
          </cell>
          <cell r="P26">
            <v>2013</v>
          </cell>
          <cell r="Q26">
            <v>2014</v>
          </cell>
          <cell r="R26">
            <v>2015</v>
          </cell>
          <cell r="S26">
            <v>2016</v>
          </cell>
        </row>
        <row r="29">
          <cell r="C29" t="str">
            <v>Net Debt</v>
          </cell>
          <cell r="G29">
            <v>2870</v>
          </cell>
          <cell r="H29">
            <v>2870</v>
          </cell>
          <cell r="I29">
            <v>3233.0453473943644</v>
          </cell>
          <cell r="J29">
            <v>3261.5270515847697</v>
          </cell>
          <cell r="K29">
            <v>3214.5320448698212</v>
          </cell>
          <cell r="L29">
            <v>3046.0341354383768</v>
          </cell>
          <cell r="M29">
            <v>2787.3050139215748</v>
          </cell>
          <cell r="N29">
            <v>2487.1079188041581</v>
          </cell>
          <cell r="O29">
            <v>2189.288212565581</v>
          </cell>
          <cell r="P29">
            <v>1925.6360757209795</v>
          </cell>
          <cell r="Q29">
            <v>1670.730487261279</v>
          </cell>
          <cell r="R29">
            <v>1402.7309148726677</v>
          </cell>
          <cell r="S29">
            <v>1112.1994618388005</v>
          </cell>
        </row>
        <row r="30">
          <cell r="C30" t="str">
            <v>Net Senior Debt</v>
          </cell>
          <cell r="G30">
            <v>1920</v>
          </cell>
          <cell r="H30">
            <v>1920</v>
          </cell>
          <cell r="I30">
            <v>2250.5453473943644</v>
          </cell>
          <cell r="J30">
            <v>2242.3020515847693</v>
          </cell>
          <cell r="K30">
            <v>2153.8077948698215</v>
          </cell>
          <cell r="L30">
            <v>1938.4157329383763</v>
          </cell>
          <cell r="M30">
            <v>1626.6962190965746</v>
          </cell>
          <cell r="N30">
            <v>1266.6199806519082</v>
          </cell>
          <cell r="O30">
            <v>901.13684245353852</v>
          </cell>
          <cell r="P30">
            <v>561.02502749437144</v>
          </cell>
          <cell r="Q30">
            <v>219.72000276521163</v>
          </cell>
          <cell r="R30">
            <v>354.08906739211153</v>
          </cell>
          <cell r="S30">
            <v>-46.765825814227803</v>
          </cell>
        </row>
        <row r="32">
          <cell r="C32" t="str">
            <v>Net Debt / EBITDA</v>
          </cell>
          <cell r="G32">
            <v>10.161157600582124</v>
          </cell>
          <cell r="H32">
            <v>10.161157600582124</v>
          </cell>
          <cell r="I32">
            <v>7.9417420627039013</v>
          </cell>
          <cell r="J32">
            <v>6.1697264855789404</v>
          </cell>
          <cell r="K32">
            <v>5.0379597741179305</v>
          </cell>
          <cell r="L32">
            <v>4.1375068537131536</v>
          </cell>
          <cell r="M32">
            <v>3.5304746974401318</v>
          </cell>
          <cell r="N32">
            <v>3.1006633709557718</v>
          </cell>
          <cell r="O32">
            <v>2.744616173534888</v>
          </cell>
          <cell r="P32">
            <v>2.418858623728628</v>
          </cell>
          <cell r="Q32">
            <v>2.0575125737553481</v>
          </cell>
          <cell r="R32">
            <v>1.6935978632427684</v>
          </cell>
          <cell r="S32">
            <v>1.3164926457541881</v>
          </cell>
        </row>
        <row r="33">
          <cell r="C33" t="str">
            <v>Net Debt / (EBITDA - CapEx)</v>
          </cell>
          <cell r="G33">
            <v>-9.8959757936321218</v>
          </cell>
          <cell r="H33">
            <v>-9.8959757936321218</v>
          </cell>
          <cell r="I33">
            <v>-11.291035523274267</v>
          </cell>
          <cell r="J33">
            <v>20.937240909722643</v>
          </cell>
          <cell r="K33">
            <v>10.362948105106423</v>
          </cell>
          <cell r="L33">
            <v>6.5998262157712944</v>
          </cell>
          <cell r="M33">
            <v>5.4287581882233926</v>
          </cell>
          <cell r="N33">
            <v>4.4362119234176758</v>
          </cell>
          <cell r="O33">
            <v>3.8897404552871815</v>
          </cell>
          <cell r="P33">
            <v>3.4184204385948882</v>
          </cell>
          <cell r="Q33">
            <v>2.9077528408623263</v>
          </cell>
          <cell r="R33">
            <v>2.3934551170855145</v>
          </cell>
          <cell r="S33">
            <v>1.8605160811626125</v>
          </cell>
        </row>
        <row r="34">
          <cell r="C34" t="str">
            <v>Net Senior Debt / EBITDA</v>
          </cell>
          <cell r="G34">
            <v>6.7977082205984933</v>
          </cell>
          <cell r="H34">
            <v>6.7977082205984933</v>
          </cell>
          <cell r="I34">
            <v>5.5283018729784068</v>
          </cell>
          <cell r="J34">
            <v>4.2416911273535023</v>
          </cell>
          <cell r="K34">
            <v>3.3755448321173067</v>
          </cell>
          <cell r="L34">
            <v>2.6330001647285193</v>
          </cell>
          <cell r="M34">
            <v>2.0604167155218898</v>
          </cell>
          <cell r="N34">
            <v>1.5790879636684281</v>
          </cell>
          <cell r="O34">
            <v>1.1297163791275171</v>
          </cell>
          <cell r="P34">
            <v>0.70472310058600252</v>
          </cell>
          <cell r="Q34">
            <v>0.27058623269396548</v>
          </cell>
          <cell r="R34">
            <v>0.4275121347755716</v>
          </cell>
          <cell r="S34">
            <v>-5.5355957154720886E-2</v>
          </cell>
        </row>
        <row r="35">
          <cell r="C35" t="str">
            <v>EBITDA / Cash Net Interest</v>
          </cell>
          <cell r="G35" t="str">
            <v>--</v>
          </cell>
          <cell r="H35" t="str">
            <v>--</v>
          </cell>
          <cell r="I35">
            <v>3.0070559499553986</v>
          </cell>
          <cell r="J35">
            <v>2.9116640522625081</v>
          </cell>
          <cell r="K35">
            <v>3.5140786247877869</v>
          </cell>
          <cell r="L35">
            <v>4.1392287536661474</v>
          </cell>
          <cell r="M35">
            <v>4.6932514308246329</v>
          </cell>
          <cell r="N35">
            <v>5.20838912661553</v>
          </cell>
          <cell r="O35">
            <v>5.8016518708021652</v>
          </cell>
          <cell r="P35">
            <v>6.5190195528916304</v>
          </cell>
          <cell r="Q35">
            <v>7.7361753855878845</v>
          </cell>
          <cell r="R35">
            <v>9.7652890311512053</v>
          </cell>
          <cell r="S35">
            <v>17.452240285850944</v>
          </cell>
        </row>
        <row r="36">
          <cell r="C36" t="str">
            <v>Cash Flow / Debt Service (*)</v>
          </cell>
          <cell r="G36" t="str">
            <v>--</v>
          </cell>
          <cell r="H36" t="str">
            <v>--</v>
          </cell>
          <cell r="I36">
            <v>-1.4416113709142009</v>
          </cell>
          <cell r="J36">
            <v>0.91798741330315026</v>
          </cell>
          <cell r="K36">
            <v>1.1537735497391266</v>
          </cell>
          <cell r="L36">
            <v>1.5117592167496272</v>
          </cell>
          <cell r="M36">
            <v>1.6669909533470737</v>
          </cell>
          <cell r="N36">
            <v>1.7787953513387285</v>
          </cell>
          <cell r="O36">
            <v>1.8458421530567295</v>
          </cell>
          <cell r="P36">
            <v>0.5724485195535457</v>
          </cell>
          <cell r="Q36">
            <v>0.60309522904289403</v>
          </cell>
          <cell r="R36">
            <v>0.77023711464555744</v>
          </cell>
          <cell r="S36">
            <v>9.28083497651782</v>
          </cell>
        </row>
        <row r="37">
          <cell r="G37" t="str">
            <v>Based on 2005 financials</v>
          </cell>
          <cell r="S37" t="str">
            <v>(*)  [Net Cash Flow for Debt Repayment - Net Cash Interest (pre-tax)] / [Debt Repayment + Net Cash Interest (pre-tax)]</v>
          </cell>
        </row>
        <row r="38">
          <cell r="C38" t="str">
            <v>Financial Performance</v>
          </cell>
          <cell r="L38" t="str">
            <v>Debt Repayment Profile</v>
          </cell>
        </row>
        <row r="41">
          <cell r="J41" t="str">
            <v>(€ in millions)</v>
          </cell>
          <cell r="S41" t="str">
            <v>(€ in millions)</v>
          </cell>
        </row>
        <row r="42">
          <cell r="S42" t="str">
            <v/>
          </cell>
        </row>
      </sheetData>
      <sheetData sheetId="3"/>
      <sheetData sheetId="4" refreshError="1">
        <row r="8">
          <cell r="E8">
            <v>1</v>
          </cell>
          <cell r="K8" t="str">
            <v>Base Case</v>
          </cell>
        </row>
        <row r="10">
          <cell r="E10" t="str">
            <v>Fastweb</v>
          </cell>
          <cell r="K10">
            <v>1</v>
          </cell>
        </row>
        <row r="11">
          <cell r="E11" t="str">
            <v>Newco</v>
          </cell>
        </row>
        <row r="16">
          <cell r="E16">
            <v>1</v>
          </cell>
        </row>
        <row r="40">
          <cell r="E40">
            <v>12.841214144839952</v>
          </cell>
        </row>
        <row r="68">
          <cell r="P68" t="str">
            <v>Current Scenario</v>
          </cell>
        </row>
        <row r="73">
          <cell r="P73" t="str">
            <v>Fastweb</v>
          </cell>
        </row>
        <row r="75">
          <cell r="P75" t="str">
            <v>ECash</v>
          </cell>
          <cell r="Q75">
            <v>0</v>
          </cell>
          <cell r="R75" t="str">
            <v>EDebt</v>
          </cell>
          <cell r="S75">
            <v>0</v>
          </cell>
        </row>
        <row r="76">
          <cell r="P76" t="str">
            <v>DebtR</v>
          </cell>
          <cell r="Q76">
            <v>0</v>
          </cell>
          <cell r="R76" t="str">
            <v>Cash</v>
          </cell>
          <cell r="S76">
            <v>0</v>
          </cell>
        </row>
        <row r="77">
          <cell r="P77" t="str">
            <v>Interco</v>
          </cell>
          <cell r="Q77">
            <v>0</v>
          </cell>
        </row>
        <row r="79">
          <cell r="Q79">
            <v>0</v>
          </cell>
          <cell r="S79">
            <v>0</v>
          </cell>
        </row>
        <row r="81">
          <cell r="P81" t="str">
            <v>Newco</v>
          </cell>
        </row>
        <row r="83">
          <cell r="P83" t="str">
            <v>TA</v>
          </cell>
          <cell r="Q83">
            <v>650</v>
          </cell>
          <cell r="R83" t="str">
            <v>PP</v>
          </cell>
          <cell r="S83">
            <v>3626.9769690000003</v>
          </cell>
        </row>
        <row r="84">
          <cell r="P84" t="str">
            <v>TB</v>
          </cell>
          <cell r="Q84">
            <v>635</v>
          </cell>
          <cell r="R84" t="str">
            <v>Interco</v>
          </cell>
          <cell r="S84">
            <v>0</v>
          </cell>
        </row>
        <row r="85">
          <cell r="P85" t="str">
            <v>TC</v>
          </cell>
          <cell r="Q85">
            <v>635</v>
          </cell>
          <cell r="R85" t="str">
            <v>C</v>
          </cell>
          <cell r="S85">
            <v>0</v>
          </cell>
        </row>
        <row r="86">
          <cell r="P86" t="str">
            <v>SMezz</v>
          </cell>
          <cell r="Q86">
            <v>250</v>
          </cell>
          <cell r="R86" t="str">
            <v>TC</v>
          </cell>
          <cell r="S86">
            <v>36.269769690000004</v>
          </cell>
        </row>
        <row r="87">
          <cell r="P87" t="str">
            <v>JMezz</v>
          </cell>
          <cell r="Q87">
            <v>200</v>
          </cell>
          <cell r="R87" t="str">
            <v>FC</v>
          </cell>
          <cell r="S87">
            <v>72.539539380000008</v>
          </cell>
        </row>
        <row r="88">
          <cell r="P88" t="str">
            <v>HYield</v>
          </cell>
          <cell r="Q88">
            <v>500</v>
          </cell>
        </row>
        <row r="90">
          <cell r="P90" t="str">
            <v>Debt</v>
          </cell>
          <cell r="Q90">
            <v>2870</v>
          </cell>
        </row>
        <row r="92">
          <cell r="P92" t="str">
            <v>Vendor</v>
          </cell>
          <cell r="Q92">
            <v>0</v>
          </cell>
        </row>
        <row r="93">
          <cell r="P93" t="str">
            <v>ShLoan</v>
          </cell>
          <cell r="Q93">
            <v>0</v>
          </cell>
        </row>
        <row r="95">
          <cell r="P95" t="str">
            <v>CEq</v>
          </cell>
          <cell r="Q95">
            <v>865.78627807000021</v>
          </cell>
        </row>
        <row r="96">
          <cell r="P96" t="str">
            <v>Equity Sponsor</v>
          </cell>
          <cell r="Q96">
            <v>865.78627807000021</v>
          </cell>
        </row>
        <row r="97">
          <cell r="P97" t="str">
            <v>Management</v>
          </cell>
          <cell r="Q97">
            <v>0</v>
          </cell>
        </row>
        <row r="98">
          <cell r="P98" t="str">
            <v>Former Shareholders</v>
          </cell>
          <cell r="Q98">
            <v>0</v>
          </cell>
        </row>
        <row r="100">
          <cell r="P100" t="str">
            <v>Equity</v>
          </cell>
          <cell r="Q100">
            <v>865.78627807000021</v>
          </cell>
        </row>
        <row r="102">
          <cell r="Q102">
            <v>3735.7862780700002</v>
          </cell>
          <cell r="S102">
            <v>3735.7862780700002</v>
          </cell>
        </row>
        <row r="111">
          <cell r="P111" t="str">
            <v>Margin</v>
          </cell>
          <cell r="Q111" t="str">
            <v>Interest</v>
          </cell>
          <cell r="R111" t="str">
            <v>Maturity</v>
          </cell>
          <cell r="S111" t="str">
            <v>Amort.</v>
          </cell>
        </row>
        <row r="112">
          <cell r="P112" t="str">
            <v>Cash</v>
          </cell>
          <cell r="Q112" t="str">
            <v>Cash</v>
          </cell>
          <cell r="R112" t="str">
            <v>(years)</v>
          </cell>
        </row>
        <row r="117">
          <cell r="F117">
            <v>2.2499999999999999E-2</v>
          </cell>
          <cell r="G117">
            <v>4.65E-2</v>
          </cell>
          <cell r="P117">
            <v>2.2499999999999999E-2</v>
          </cell>
        </row>
        <row r="118">
          <cell r="F118">
            <v>2.2499999999999999E-2</v>
          </cell>
          <cell r="G118">
            <v>4.65E-2</v>
          </cell>
          <cell r="P118">
            <v>2.2499999999999999E-2</v>
          </cell>
        </row>
        <row r="119">
          <cell r="Q119" t="str">
            <v>Com Rev</v>
          </cell>
          <cell r="S119" t="str">
            <v>Max Rev</v>
          </cell>
        </row>
        <row r="120">
          <cell r="D120">
            <v>0</v>
          </cell>
          <cell r="G120">
            <v>2.4E-2</v>
          </cell>
          <cell r="P120">
            <v>0</v>
          </cell>
          <cell r="Q120">
            <v>0</v>
          </cell>
          <cell r="S120">
            <v>0</v>
          </cell>
        </row>
        <row r="121">
          <cell r="G121">
            <v>2.4E-2</v>
          </cell>
          <cell r="P121">
            <v>0</v>
          </cell>
          <cell r="R121">
            <v>10</v>
          </cell>
          <cell r="S121" t="str">
            <v>Bullet</v>
          </cell>
        </row>
        <row r="123">
          <cell r="G123">
            <v>2.4E-2</v>
          </cell>
          <cell r="P123">
            <v>0</v>
          </cell>
        </row>
        <row r="125">
          <cell r="F125">
            <v>2.2499999999999999E-2</v>
          </cell>
          <cell r="G125">
            <v>4.65E-2</v>
          </cell>
          <cell r="I125">
            <v>5</v>
          </cell>
          <cell r="K125" t="str">
            <v>Discret.</v>
          </cell>
          <cell r="P125">
            <v>2.2499999999999999E-2</v>
          </cell>
          <cell r="R125">
            <v>5</v>
          </cell>
          <cell r="S125" t="str">
            <v>Discret.</v>
          </cell>
        </row>
        <row r="126">
          <cell r="F126">
            <v>2.75E-2</v>
          </cell>
          <cell r="G126">
            <v>5.1500000000000004E-2</v>
          </cell>
          <cell r="I126">
            <v>8</v>
          </cell>
          <cell r="K126" t="str">
            <v>Bullet</v>
          </cell>
          <cell r="P126">
            <v>2.75E-2</v>
          </cell>
          <cell r="R126">
            <v>8</v>
          </cell>
          <cell r="S126" t="str">
            <v>Bullet</v>
          </cell>
        </row>
        <row r="127">
          <cell r="F127">
            <v>3.2500000000000001E-2</v>
          </cell>
          <cell r="G127">
            <v>5.6500000000000002E-2</v>
          </cell>
          <cell r="I127">
            <v>9</v>
          </cell>
          <cell r="K127" t="str">
            <v>Bullet</v>
          </cell>
          <cell r="P127">
            <v>3.2500000000000001E-2</v>
          </cell>
          <cell r="R127">
            <v>9</v>
          </cell>
          <cell r="S127" t="str">
            <v>Bullet</v>
          </cell>
        </row>
        <row r="128">
          <cell r="G128">
            <v>2.4E-2</v>
          </cell>
          <cell r="H128">
            <v>0.13</v>
          </cell>
          <cell r="I128">
            <v>10.5</v>
          </cell>
          <cell r="K128" t="str">
            <v>Bullet</v>
          </cell>
          <cell r="P128">
            <v>0</v>
          </cell>
          <cell r="Q128">
            <v>0.13</v>
          </cell>
          <cell r="R128">
            <v>10.5</v>
          </cell>
          <cell r="S128" t="str">
            <v>Bullet</v>
          </cell>
        </row>
        <row r="129">
          <cell r="F129">
            <v>5.5E-2</v>
          </cell>
          <cell r="G129">
            <v>7.9000000000000001E-2</v>
          </cell>
          <cell r="I129">
            <v>9.5</v>
          </cell>
          <cell r="K129" t="str">
            <v>Bullet</v>
          </cell>
          <cell r="P129">
            <v>5.5E-2</v>
          </cell>
          <cell r="Q129">
            <v>0</v>
          </cell>
          <cell r="R129">
            <v>9.5</v>
          </cell>
          <cell r="S129" t="str">
            <v>Bullet</v>
          </cell>
        </row>
        <row r="130">
          <cell r="F130">
            <v>6.6000000000000003E-2</v>
          </cell>
          <cell r="G130">
            <v>0.09</v>
          </cell>
          <cell r="I130">
            <v>10</v>
          </cell>
          <cell r="K130" t="str">
            <v>Bullet</v>
          </cell>
          <cell r="P130">
            <v>6.6000000000000003E-2</v>
          </cell>
          <cell r="Q130">
            <v>0</v>
          </cell>
          <cell r="R130">
            <v>10</v>
          </cell>
          <cell r="S130" t="str">
            <v>Bullet</v>
          </cell>
        </row>
        <row r="131">
          <cell r="K131" t="str">
            <v>Bullet</v>
          </cell>
          <cell r="P131">
            <v>0</v>
          </cell>
          <cell r="Q131">
            <v>0</v>
          </cell>
          <cell r="R131">
            <v>0</v>
          </cell>
          <cell r="S131" t="str">
            <v>Bullet</v>
          </cell>
        </row>
        <row r="132">
          <cell r="K132" t="str">
            <v>Bullet</v>
          </cell>
          <cell r="Q132">
            <v>0</v>
          </cell>
          <cell r="R132">
            <v>0</v>
          </cell>
          <cell r="S132" t="str">
            <v>Bullet</v>
          </cell>
        </row>
        <row r="139">
          <cell r="Q139" t="str">
            <v>Diluted</v>
          </cell>
          <cell r="S139" t="str">
            <v>Shareholders'</v>
          </cell>
        </row>
        <row r="140">
          <cell r="Q140" t="str">
            <v>Ownership</v>
          </cell>
          <cell r="S140" t="str">
            <v>Loan</v>
          </cell>
        </row>
        <row r="143">
          <cell r="Q143">
            <v>1</v>
          </cell>
          <cell r="S143">
            <v>0</v>
          </cell>
        </row>
        <row r="144">
          <cell r="H144">
            <v>0</v>
          </cell>
          <cell r="Q144">
            <v>0</v>
          </cell>
          <cell r="S144">
            <v>0</v>
          </cell>
        </row>
        <row r="145">
          <cell r="H145">
            <v>0</v>
          </cell>
          <cell r="Q145">
            <v>0</v>
          </cell>
          <cell r="S145">
            <v>0</v>
          </cell>
        </row>
        <row r="146">
          <cell r="F146">
            <v>0</v>
          </cell>
          <cell r="Q146">
            <v>0</v>
          </cell>
          <cell r="S146" t="str">
            <v>--</v>
          </cell>
        </row>
        <row r="147">
          <cell r="F147">
            <v>0</v>
          </cell>
          <cell r="Q147">
            <v>0</v>
          </cell>
          <cell r="S147" t="str">
            <v>--</v>
          </cell>
        </row>
        <row r="149">
          <cell r="Q149">
            <v>1</v>
          </cell>
          <cell r="S149">
            <v>0</v>
          </cell>
        </row>
        <row r="201">
          <cell r="E201" t="str">
            <v>--</v>
          </cell>
        </row>
        <row r="213">
          <cell r="E213" t="str">
            <v>Base Case</v>
          </cell>
          <cell r="F213">
            <v>1</v>
          </cell>
        </row>
        <row r="214">
          <cell r="E214" t="str">
            <v>Upside Case</v>
          </cell>
          <cell r="F214">
            <v>2</v>
          </cell>
        </row>
        <row r="215">
          <cell r="E215" t="str">
            <v>Downside Case</v>
          </cell>
          <cell r="F215">
            <v>3</v>
          </cell>
        </row>
        <row r="240">
          <cell r="E240">
            <v>1</v>
          </cell>
        </row>
        <row r="242">
          <cell r="E242" t="str">
            <v>Scenario 1</v>
          </cell>
        </row>
        <row r="243">
          <cell r="E243" t="str">
            <v>Scenario 2</v>
          </cell>
        </row>
        <row r="244">
          <cell r="E244" t="str">
            <v>Scenario 3</v>
          </cell>
        </row>
        <row r="245">
          <cell r="E245" t="str">
            <v>Scenario 4</v>
          </cell>
        </row>
        <row r="246">
          <cell r="E246" t="str">
            <v>Scenario 5</v>
          </cell>
        </row>
        <row r="247">
          <cell r="E247" t="str">
            <v>Scenario 6</v>
          </cell>
        </row>
      </sheetData>
      <sheetData sheetId="5" refreshError="1">
        <row r="41">
          <cell r="F41">
            <v>0.26479037404060357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Mai 2003"/>
      <sheetName val="Avril 2003"/>
      <sheetName val="Mars 2003"/>
      <sheetName val="Février 2003"/>
      <sheetName val="Janvier 2003"/>
      <sheetName val="Décembre 2002"/>
      <sheetName val="Novembre 2002"/>
      <sheetName val="Octobre 2002"/>
      <sheetName val="septembre 2002"/>
      <sheetName val="Aout 2002"/>
      <sheetName val="Juillet 2002"/>
      <sheetName val="Juin 2002"/>
      <sheetName val="Mai 2002"/>
      <sheetName val="Avril 2002"/>
      <sheetName val="Mars 2002"/>
      <sheetName val="Février 2002"/>
      <sheetName val="Janvier 2002"/>
      <sheetName val="Décembre 2001"/>
      <sheetName val="Novembre 2001"/>
      <sheetName val="Octobre 2001"/>
      <sheetName val="septembre 2001"/>
      <sheetName val="Aout"/>
      <sheetName val="Juillet"/>
      <sheetName val="Juin"/>
      <sheetName val="Mai"/>
      <sheetName val="Avril"/>
      <sheetName val="Mars"/>
      <sheetName val="février"/>
      <sheetName val="Janvier"/>
      <sheetName val="Décembre"/>
      <sheetName val="Novembre"/>
      <sheetName val="Octobre"/>
      <sheetName val="septembre 2003"/>
      <sheetName val="Aout 2003"/>
      <sheetName val="Juillet 2003"/>
      <sheetName val="Juin 2003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"/>
      <sheetName val="DCF_10"/>
      <sheetName val="Ppt tables"/>
    </sheetNames>
    <sheetDataSet>
      <sheetData sheetId="0" refreshError="1">
        <row r="1">
          <cell r="A1" t="str">
            <v>CompleTel Europe - Consolidated Financing Model</v>
          </cell>
          <cell r="H1" t="str">
            <v xml:space="preserve">France </v>
          </cell>
        </row>
        <row r="2">
          <cell r="H2" t="str">
            <v xml:space="preserve">Germany </v>
          </cell>
        </row>
        <row r="3">
          <cell r="H3" t="str">
            <v xml:space="preserve">UK </v>
          </cell>
        </row>
        <row r="5">
          <cell r="A5" t="str">
            <v>Sources &amp; Uses</v>
          </cell>
        </row>
        <row r="6">
          <cell r="E6" t="str">
            <v>Cumulative</v>
          </cell>
          <cell r="K6" t="str">
            <v>Cumulative</v>
          </cell>
        </row>
        <row r="7">
          <cell r="E7">
            <v>1999</v>
          </cell>
          <cell r="F7">
            <v>2002</v>
          </cell>
          <cell r="K7">
            <v>1999</v>
          </cell>
          <cell r="L7">
            <v>2002</v>
          </cell>
        </row>
        <row r="8">
          <cell r="A8" t="str">
            <v>Uses of Funds</v>
          </cell>
          <cell r="E8" t="str">
            <v>Total</v>
          </cell>
          <cell r="F8" t="str">
            <v>Total</v>
          </cell>
          <cell r="H8" t="str">
            <v>Sources of Funds</v>
          </cell>
          <cell r="K8" t="str">
            <v>Total</v>
          </cell>
          <cell r="L8" t="str">
            <v>Total</v>
          </cell>
        </row>
        <row r="10">
          <cell r="H10" t="str">
            <v>Tranche A</v>
          </cell>
          <cell r="K10">
            <v>0</v>
          </cell>
          <cell r="L10">
            <v>110000000</v>
          </cell>
        </row>
        <row r="11">
          <cell r="A11" t="str">
            <v xml:space="preserve">Capital Expenditures </v>
          </cell>
          <cell r="E11">
            <v>94747433.912499979</v>
          </cell>
          <cell r="F11">
            <v>714063422.85191405</v>
          </cell>
          <cell r="H11" t="str">
            <v>Tranche B</v>
          </cell>
          <cell r="K11">
            <v>0</v>
          </cell>
          <cell r="L11">
            <v>170000000</v>
          </cell>
        </row>
        <row r="12">
          <cell r="B12" t="str">
            <v>Capital Expenditures Sub-Total</v>
          </cell>
          <cell r="E12">
            <v>94747433.912499979</v>
          </cell>
          <cell r="F12">
            <v>714063422.85191405</v>
          </cell>
          <cell r="H12" t="str">
            <v>Total Senior Debt</v>
          </cell>
          <cell r="K12">
            <v>0</v>
          </cell>
          <cell r="L12">
            <v>280000000</v>
          </cell>
        </row>
        <row r="14">
          <cell r="A14" t="str">
            <v>Purchase of Assets</v>
          </cell>
          <cell r="E14">
            <v>2650000</v>
          </cell>
          <cell r="F14">
            <v>2650000</v>
          </cell>
          <cell r="H14" t="str">
            <v>High Yield - A</v>
          </cell>
          <cell r="K14">
            <v>75000000</v>
          </cell>
          <cell r="L14">
            <v>75000000</v>
          </cell>
        </row>
        <row r="15">
          <cell r="H15" t="str">
            <v>High Yield - B</v>
          </cell>
          <cell r="K15">
            <v>0</v>
          </cell>
          <cell r="L15">
            <v>200000000</v>
          </cell>
        </row>
        <row r="16">
          <cell r="A16" t="str">
            <v>Operating Losses (EBITDA)</v>
          </cell>
          <cell r="E16">
            <v>50901346.861194901</v>
          </cell>
          <cell r="F16">
            <v>353249257.53459537</v>
          </cell>
          <cell r="H16" t="str">
            <v>Total Debt</v>
          </cell>
          <cell r="K16">
            <v>75000000</v>
          </cell>
          <cell r="L16">
            <v>555000000</v>
          </cell>
        </row>
        <row r="17">
          <cell r="A17" t="str">
            <v>Operating Income (EBITDA)</v>
          </cell>
          <cell r="E17">
            <v>0</v>
          </cell>
          <cell r="F17">
            <v>0</v>
          </cell>
        </row>
        <row r="18">
          <cell r="B18" t="str">
            <v>EBITDA Sub-Total</v>
          </cell>
          <cell r="E18">
            <v>50901346.861194901</v>
          </cell>
          <cell r="F18">
            <v>353249257.53459537</v>
          </cell>
          <cell r="H18" t="str">
            <v>Interest Expense Accreted</v>
          </cell>
          <cell r="K18">
            <v>10867500.000000002</v>
          </cell>
          <cell r="L18">
            <v>53863963.487394013</v>
          </cell>
        </row>
        <row r="19">
          <cell r="H19" t="str">
            <v xml:space="preserve">   New Debt subtotal</v>
          </cell>
          <cell r="K19">
            <v>85867500</v>
          </cell>
          <cell r="L19">
            <v>1280426410.6647928</v>
          </cell>
        </row>
        <row r="21">
          <cell r="A21" t="str">
            <v xml:space="preserve">Interest Expense </v>
          </cell>
          <cell r="E21">
            <v>10867500.000000002</v>
          </cell>
          <cell r="F21">
            <v>172817026.92388064</v>
          </cell>
          <cell r="H21" t="str">
            <v>High Yield Off-Lending Fees</v>
          </cell>
          <cell r="K21">
            <v>200854.6875</v>
          </cell>
          <cell r="L21">
            <v>1016252.6509020319</v>
          </cell>
        </row>
        <row r="22">
          <cell r="A22" t="str">
            <v>Interest Income</v>
          </cell>
          <cell r="E22">
            <v>-1930818.2179813818</v>
          </cell>
          <cell r="F22">
            <v>-9829677.0697460826</v>
          </cell>
        </row>
        <row r="23">
          <cell r="B23" t="str">
            <v>Interest Expense Sub-Total</v>
          </cell>
          <cell r="E23">
            <v>8936681.7820186205</v>
          </cell>
          <cell r="F23">
            <v>162987349.85413456</v>
          </cell>
          <cell r="H23" t="str">
            <v>Investor Preferred Stock</v>
          </cell>
          <cell r="K23">
            <v>105750000</v>
          </cell>
          <cell r="L23">
            <v>105750000</v>
          </cell>
        </row>
        <row r="24">
          <cell r="H24" t="str">
            <v>Common Stock</v>
          </cell>
          <cell r="K24">
            <v>0</v>
          </cell>
          <cell r="L24">
            <v>220000000</v>
          </cell>
        </row>
        <row r="25">
          <cell r="A25" t="str">
            <v>Working Capital</v>
          </cell>
          <cell r="E25">
            <v>-2125295.0418197904</v>
          </cell>
          <cell r="F25">
            <v>68931599.16633229</v>
          </cell>
          <cell r="H25" t="str">
            <v xml:space="preserve">   Equity Sub-Total</v>
          </cell>
          <cell r="K25">
            <v>105750000</v>
          </cell>
          <cell r="L25">
            <v>325750000</v>
          </cell>
        </row>
        <row r="27">
          <cell r="A27" t="str">
            <v>Unused Commitment Fees</v>
          </cell>
          <cell r="E27">
            <v>0</v>
          </cell>
          <cell r="F27">
            <v>0</v>
          </cell>
        </row>
        <row r="29">
          <cell r="A29" t="str">
            <v>Financing/Transaction Fees</v>
          </cell>
          <cell r="E29">
            <v>6598874</v>
          </cell>
          <cell r="F29">
            <v>23988874</v>
          </cell>
        </row>
        <row r="31">
          <cell r="A31" t="str">
            <v>Excess Cash</v>
          </cell>
          <cell r="E31">
            <v>30109313.173606277</v>
          </cell>
          <cell r="F31">
            <v>1322159.9087184221</v>
          </cell>
        </row>
        <row r="33">
          <cell r="A33" t="str">
            <v>Total Uses</v>
          </cell>
          <cell r="E33">
            <v>191818354.6875</v>
          </cell>
          <cell r="F33">
            <v>1327192663.3156946</v>
          </cell>
          <cell r="H33" t="str">
            <v>Total Sources</v>
          </cell>
          <cell r="K33">
            <v>191818354.6875</v>
          </cell>
          <cell r="L33">
            <v>1607192663.3156948</v>
          </cell>
        </row>
        <row r="84">
          <cell r="AF84">
            <v>1999</v>
          </cell>
          <cell r="AJ84">
            <v>2000</v>
          </cell>
          <cell r="AN84">
            <v>2001</v>
          </cell>
          <cell r="AR84">
            <v>2002</v>
          </cell>
          <cell r="AS84">
            <v>2003</v>
          </cell>
          <cell r="AT84">
            <v>2004</v>
          </cell>
          <cell r="AU84">
            <v>2005</v>
          </cell>
          <cell r="AV84">
            <v>2006</v>
          </cell>
        </row>
        <row r="86">
          <cell r="AF86">
            <v>36250</v>
          </cell>
          <cell r="AG86">
            <v>36341</v>
          </cell>
          <cell r="AH86">
            <v>36433</v>
          </cell>
          <cell r="AI86">
            <v>36525</v>
          </cell>
          <cell r="AJ86">
            <v>36616</v>
          </cell>
          <cell r="AK86">
            <v>36707</v>
          </cell>
          <cell r="AL86">
            <v>36799</v>
          </cell>
          <cell r="AM86">
            <v>36891</v>
          </cell>
          <cell r="AN86">
            <v>36981</v>
          </cell>
          <cell r="AO86">
            <v>37072</v>
          </cell>
          <cell r="AP86">
            <v>37164</v>
          </cell>
          <cell r="AQ86">
            <v>37256</v>
          </cell>
        </row>
        <row r="88">
          <cell r="AF88">
            <v>0</v>
          </cell>
          <cell r="AG88">
            <v>1252000</v>
          </cell>
          <cell r="AH88">
            <v>3276989.7897897898</v>
          </cell>
          <cell r="AI88">
            <v>5285154.6546546547</v>
          </cell>
          <cell r="AJ88">
            <v>8982470.8788041659</v>
          </cell>
          <cell r="AK88">
            <v>25263569.635824468</v>
          </cell>
          <cell r="AL88">
            <v>43794774.829132505</v>
          </cell>
          <cell r="AM88">
            <v>63172558.694345452</v>
          </cell>
          <cell r="AN88">
            <v>96145659.411032468</v>
          </cell>
          <cell r="AO88">
            <v>154519345.97920939</v>
          </cell>
          <cell r="AP88">
            <v>229269407.11479175</v>
          </cell>
          <cell r="AQ88">
            <v>278954175.25587654</v>
          </cell>
          <cell r="AR88">
            <v>461715497.38627613</v>
          </cell>
          <cell r="AS88">
            <v>734588355.27637422</v>
          </cell>
          <cell r="AT88">
            <v>972063340.43381989</v>
          </cell>
          <cell r="AU88">
            <v>1176992916.2002902</v>
          </cell>
          <cell r="AV88">
            <v>1345975367.1237762</v>
          </cell>
        </row>
        <row r="89">
          <cell r="AF89">
            <v>-23480649</v>
          </cell>
          <cell r="AG89">
            <v>-32796649</v>
          </cell>
          <cell r="AH89">
            <v>-54653479.377107866</v>
          </cell>
          <cell r="AI89">
            <v>-57351586.067671739</v>
          </cell>
          <cell r="AJ89">
            <v>-88799234.479424745</v>
          </cell>
          <cell r="AK89">
            <v>-100272846.00867105</v>
          </cell>
          <cell r="AL89">
            <v>-122760090.11935732</v>
          </cell>
          <cell r="AM89">
            <v>-135208472.56741309</v>
          </cell>
          <cell r="AN89">
            <v>-145776282.79240388</v>
          </cell>
          <cell r="AO89">
            <v>-145454453.28013492</v>
          </cell>
          <cell r="AP89">
            <v>-127132761.80445713</v>
          </cell>
          <cell r="AQ89">
            <v>-114473437.00706092</v>
          </cell>
          <cell r="AR89">
            <v>-57378516.158669695</v>
          </cell>
          <cell r="AS89">
            <v>92293035.508565813</v>
          </cell>
          <cell r="AT89">
            <v>187569239.1549511</v>
          </cell>
          <cell r="AU89">
            <v>301978658.25386572</v>
          </cell>
          <cell r="AV89">
            <v>422983214.76440597</v>
          </cell>
        </row>
        <row r="91"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874531.25</v>
          </cell>
          <cell r="AK91">
            <v>1956406.25</v>
          </cell>
          <cell r="AL91">
            <v>3038281.25</v>
          </cell>
          <cell r="AM91">
            <v>4120156.25</v>
          </cell>
          <cell r="AN91">
            <v>4739585.4493174115</v>
          </cell>
          <cell r="AO91">
            <v>7644863.0931794895</v>
          </cell>
          <cell r="AP91">
            <v>12534101.695393698</v>
          </cell>
          <cell r="AQ91">
            <v>18385396.553422097</v>
          </cell>
          <cell r="AR91">
            <v>27447510.633064516</v>
          </cell>
          <cell r="AS91">
            <v>28608510.668275107</v>
          </cell>
          <cell r="AT91">
            <v>25742010.385549121</v>
          </cell>
          <cell r="AU91">
            <v>18593070.36194418</v>
          </cell>
          <cell r="AV91">
            <v>11338216.929180352</v>
          </cell>
        </row>
        <row r="92"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874531.25</v>
          </cell>
          <cell r="AK92">
            <v>13456406.25</v>
          </cell>
          <cell r="AL92">
            <v>14538281.25</v>
          </cell>
          <cell r="AM92">
            <v>27120156.25</v>
          </cell>
          <cell r="AN92">
            <v>27739585.449317411</v>
          </cell>
          <cell r="AO92">
            <v>30644863.09317949</v>
          </cell>
          <cell r="AP92">
            <v>35534101.695393696</v>
          </cell>
          <cell r="AQ92">
            <v>41385396.553422093</v>
          </cell>
          <cell r="AR92">
            <v>50447510.633064516</v>
          </cell>
          <cell r="AS92">
            <v>51608510.668275103</v>
          </cell>
          <cell r="AT92">
            <v>69392010.385549128</v>
          </cell>
          <cell r="AU92">
            <v>62243070.361944184</v>
          </cell>
          <cell r="AV92">
            <v>54988216.929180354</v>
          </cell>
        </row>
        <row r="93"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56000000</v>
          </cell>
          <cell r="AT93">
            <v>70000000</v>
          </cell>
          <cell r="AU93">
            <v>70000000</v>
          </cell>
          <cell r="AV93">
            <v>52131081.358432323</v>
          </cell>
        </row>
        <row r="95"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25000000</v>
          </cell>
          <cell r="AK95">
            <v>25000000</v>
          </cell>
          <cell r="AL95">
            <v>25000000</v>
          </cell>
          <cell r="AM95">
            <v>25000000</v>
          </cell>
          <cell r="AN95">
            <v>64316441.199037507</v>
          </cell>
          <cell r="AO95">
            <v>198450067.30412892</v>
          </cell>
          <cell r="AP95">
            <v>303086284.97955787</v>
          </cell>
          <cell r="AQ95">
            <v>388808275.11856008</v>
          </cell>
          <cell r="AR95">
            <v>671562447.17739868</v>
          </cell>
          <cell r="AS95">
            <v>779248350.03429914</v>
          </cell>
          <cell r="AT95">
            <v>779662599.093822</v>
          </cell>
          <cell r="AU95">
            <v>645924761.81068671</v>
          </cell>
          <cell r="AV95">
            <v>406047950.25419378</v>
          </cell>
        </row>
        <row r="96">
          <cell r="AF96">
            <v>75000000</v>
          </cell>
          <cell r="AG96">
            <v>80250000</v>
          </cell>
          <cell r="AH96">
            <v>80250000</v>
          </cell>
          <cell r="AI96">
            <v>85867500</v>
          </cell>
          <cell r="AJ96">
            <v>310867500</v>
          </cell>
          <cell r="AK96">
            <v>316878225</v>
          </cell>
          <cell r="AL96">
            <v>316878225</v>
          </cell>
          <cell r="AM96">
            <v>323309700.75</v>
          </cell>
          <cell r="AN96">
            <v>362626141.94903749</v>
          </cell>
          <cell r="AO96">
            <v>503641447.10662889</v>
          </cell>
          <cell r="AP96">
            <v>608277664.78205788</v>
          </cell>
          <cell r="AQ96">
            <v>701363051.50723505</v>
          </cell>
          <cell r="AR96">
            <v>1000426410.6647927</v>
          </cell>
          <cell r="AS96">
            <v>1126748350.0342991</v>
          </cell>
          <cell r="AT96">
            <v>1127162599.093822</v>
          </cell>
          <cell r="AU96">
            <v>993424761.81068671</v>
          </cell>
          <cell r="AV96">
            <v>753547950.25419378</v>
          </cell>
        </row>
        <row r="97">
          <cell r="AF97">
            <v>140750000</v>
          </cell>
          <cell r="AG97">
            <v>140750000</v>
          </cell>
          <cell r="AH97">
            <v>140750000</v>
          </cell>
          <cell r="AI97">
            <v>180750000</v>
          </cell>
          <cell r="AJ97">
            <v>205750000</v>
          </cell>
          <cell r="AK97">
            <v>205750000</v>
          </cell>
          <cell r="AL97">
            <v>205750000</v>
          </cell>
          <cell r="AM97">
            <v>205750000</v>
          </cell>
          <cell r="AN97">
            <v>245066441.19903749</v>
          </cell>
          <cell r="AO97">
            <v>379200067.30412889</v>
          </cell>
          <cell r="AP97">
            <v>483836284.97955787</v>
          </cell>
          <cell r="AQ97">
            <v>569558275.11856008</v>
          </cell>
          <cell r="AR97">
            <v>852312447.17739868</v>
          </cell>
          <cell r="AS97">
            <v>959998350.03429914</v>
          </cell>
          <cell r="AT97">
            <v>960412599.093822</v>
          </cell>
          <cell r="AU97">
            <v>826674761.81068671</v>
          </cell>
          <cell r="AV97">
            <v>586797950.25419378</v>
          </cell>
        </row>
        <row r="99">
          <cell r="AN99">
            <v>0.66894794411964231</v>
          </cell>
          <cell r="AO99">
            <v>1.2843056385368756</v>
          </cell>
          <cell r="AP99">
            <v>1.3219656682228307</v>
          </cell>
        </row>
        <row r="100">
          <cell r="AN100">
            <v>2.25</v>
          </cell>
          <cell r="AO100">
            <v>2</v>
          </cell>
          <cell r="AP100">
            <v>1.75</v>
          </cell>
        </row>
        <row r="101">
          <cell r="AN101">
            <v>2.3634904177201332</v>
          </cell>
          <cell r="AO101">
            <v>0.55726171402507241</v>
          </cell>
          <cell r="AP101">
            <v>0.32378626923995113</v>
          </cell>
        </row>
        <row r="103">
          <cell r="AJ103">
            <v>0.12150668286755771</v>
          </cell>
          <cell r="AK103">
            <v>0.12150668286755771</v>
          </cell>
          <cell r="AL103">
            <v>0.12150668286755771</v>
          </cell>
          <cell r="AM103">
            <v>0.12150668286755771</v>
          </cell>
          <cell r="AN103">
            <v>0.26244491446628193</v>
          </cell>
          <cell r="AO103">
            <v>0.52333869219745288</v>
          </cell>
          <cell r="AP103">
            <v>0.62642322287251218</v>
          </cell>
        </row>
        <row r="104">
          <cell r="AJ104">
            <v>0.35</v>
          </cell>
          <cell r="AK104">
            <v>0.4</v>
          </cell>
          <cell r="AL104">
            <v>0.47</v>
          </cell>
          <cell r="AM104">
            <v>0.5</v>
          </cell>
          <cell r="AN104">
            <v>0.5</v>
          </cell>
          <cell r="AO104">
            <v>0.5</v>
          </cell>
          <cell r="AP104">
            <v>0.5</v>
          </cell>
        </row>
        <row r="105">
          <cell r="AJ105">
            <v>1.8805000000000001</v>
          </cell>
          <cell r="AK105">
            <v>2.2920000000000003</v>
          </cell>
          <cell r="AL105">
            <v>2.8681000000000001</v>
          </cell>
          <cell r="AM105">
            <v>3.1150000000000002</v>
          </cell>
          <cell r="AN105">
            <v>0.9051617022826266</v>
          </cell>
          <cell r="AO105">
            <v>-4.4595770474099239E-2</v>
          </cell>
          <cell r="AP105">
            <v>-0.20181758634807423</v>
          </cell>
        </row>
        <row r="106">
          <cell r="AJ106" t="str">
            <v>-</v>
          </cell>
          <cell r="AK106" t="str">
            <v>-</v>
          </cell>
          <cell r="AL106" t="str">
            <v>-</v>
          </cell>
          <cell r="AM106" t="str">
            <v>-</v>
          </cell>
          <cell r="AN106" t="str">
            <v>-</v>
          </cell>
          <cell r="AO106" t="str">
            <v>-</v>
          </cell>
          <cell r="AP106" t="str">
            <v>-</v>
          </cell>
        </row>
        <row r="107">
          <cell r="AQ107" t="str">
            <v>NA</v>
          </cell>
          <cell r="AR107" t="str">
            <v>NA</v>
          </cell>
          <cell r="AS107">
            <v>8.4431977531173121</v>
          </cell>
          <cell r="AT107">
            <v>4.1566655737710922</v>
          </cell>
          <cell r="AU107">
            <v>2.138974871752938</v>
          </cell>
          <cell r="AV107">
            <v>0.9599623249361211</v>
          </cell>
        </row>
        <row r="108">
          <cell r="AQ108">
            <v>6.5</v>
          </cell>
          <cell r="AR108">
            <v>3.5</v>
          </cell>
          <cell r="AS108">
            <v>2.5</v>
          </cell>
          <cell r="AT108">
            <v>2.5</v>
          </cell>
          <cell r="AU108">
            <v>2.5</v>
          </cell>
          <cell r="AV108">
            <v>2.5</v>
          </cell>
        </row>
        <row r="109">
          <cell r="AQ109" t="str">
            <v>n.m.</v>
          </cell>
          <cell r="AR109" t="str">
            <v>n.m.</v>
          </cell>
          <cell r="AS109">
            <v>-0.70390365438533342</v>
          </cell>
          <cell r="AT109">
            <v>-0.39855637755050366</v>
          </cell>
          <cell r="AU109">
            <v>0.16878418396341122</v>
          </cell>
          <cell r="AV109">
            <v>1.6042688708292356</v>
          </cell>
        </row>
        <row r="110">
          <cell r="AQ110" t="str">
            <v>-</v>
          </cell>
          <cell r="AR110" t="str">
            <v>-</v>
          </cell>
          <cell r="AS110" t="str">
            <v>fail</v>
          </cell>
          <cell r="AT110" t="str">
            <v>fail</v>
          </cell>
          <cell r="AU110" t="str">
            <v>-</v>
          </cell>
          <cell r="AV110" t="str">
            <v>-</v>
          </cell>
        </row>
        <row r="111">
          <cell r="AQ111" t="str">
            <v>NA</v>
          </cell>
          <cell r="AR111" t="str">
            <v>NA</v>
          </cell>
          <cell r="AS111">
            <v>12.20837892941255</v>
          </cell>
          <cell r="AT111">
            <v>6.0093147691593085</v>
          </cell>
          <cell r="AU111">
            <v>3.28971844419396</v>
          </cell>
          <cell r="AV111">
            <v>1.7815079273864483</v>
          </cell>
        </row>
        <row r="112">
          <cell r="AQ112" t="str">
            <v>tbd</v>
          </cell>
          <cell r="AR112" t="str">
            <v>tbd</v>
          </cell>
          <cell r="AS112" t="str">
            <v>tbd</v>
          </cell>
          <cell r="AT112" t="str">
            <v>tbd</v>
          </cell>
          <cell r="AU112" t="str">
            <v>tbd</v>
          </cell>
          <cell r="AV112" t="str">
            <v>tbd</v>
          </cell>
        </row>
        <row r="113">
          <cell r="AQ113" t="str">
            <v>n.m.</v>
          </cell>
          <cell r="AR113" t="str">
            <v>n.m.</v>
          </cell>
          <cell r="AS113" t="str">
            <v>n.m.</v>
          </cell>
          <cell r="AT113" t="str">
            <v>n.m.</v>
          </cell>
          <cell r="AU113" t="str">
            <v>n.m.</v>
          </cell>
          <cell r="AV113" t="str">
            <v>n.m.</v>
          </cell>
        </row>
        <row r="114">
          <cell r="AQ114" t="str">
            <v>-</v>
          </cell>
          <cell r="AR114" t="str">
            <v>-</v>
          </cell>
          <cell r="AS114" t="str">
            <v>-</v>
          </cell>
          <cell r="AT114" t="str">
            <v>-</v>
          </cell>
          <cell r="AU114" t="str">
            <v>-</v>
          </cell>
          <cell r="AV114" t="str">
            <v>-</v>
          </cell>
        </row>
        <row r="115">
          <cell r="AI115">
            <v>-57351586.067671739</v>
          </cell>
          <cell r="AJ115">
            <v>-88799234.479424745</v>
          </cell>
          <cell r="AK115">
            <v>-100272846.00867105</v>
          </cell>
          <cell r="AL115">
            <v>-122760090.11935732</v>
          </cell>
          <cell r="AM115">
            <v>-135208472.56741309</v>
          </cell>
          <cell r="AN115">
            <v>-145776282.79240388</v>
          </cell>
          <cell r="AO115">
            <v>-145454453.28013492</v>
          </cell>
          <cell r="AP115">
            <v>-127132761.80445713</v>
          </cell>
        </row>
        <row r="116">
          <cell r="AI116">
            <v>-60000000</v>
          </cell>
          <cell r="AJ116">
            <v>-70000000</v>
          </cell>
          <cell r="AK116">
            <v>-70000000</v>
          </cell>
          <cell r="AL116">
            <v>-70000000</v>
          </cell>
          <cell r="AM116">
            <v>-58000000</v>
          </cell>
          <cell r="AN116">
            <v>-28000000</v>
          </cell>
          <cell r="AO116">
            <v>-12000000</v>
          </cell>
          <cell r="AP116">
            <v>13000000</v>
          </cell>
        </row>
        <row r="117">
          <cell r="AI117">
            <v>4.617856477767289E-2</v>
          </cell>
          <cell r="AJ117">
            <v>-0.21170491603484068</v>
          </cell>
          <cell r="AK117">
            <v>-0.30190472509430138</v>
          </cell>
          <cell r="AL117">
            <v>-0.4297821064489255</v>
          </cell>
          <cell r="AM117">
            <v>-0.57103279921247541</v>
          </cell>
          <cell r="AN117">
            <v>-0.80792485949258253</v>
          </cell>
          <cell r="AO117">
            <v>-0.91749994771979337</v>
          </cell>
          <cell r="AP117">
            <v>-1.1022553102401353</v>
          </cell>
        </row>
        <row r="118">
          <cell r="AI118">
            <v>2648413.9323282614</v>
          </cell>
          <cell r="AJ118">
            <v>-18799234.479424745</v>
          </cell>
          <cell r="AK118">
            <v>-30272846.008671045</v>
          </cell>
          <cell r="AL118">
            <v>-52760090.119357318</v>
          </cell>
          <cell r="AM118">
            <v>-77208472.567413092</v>
          </cell>
          <cell r="AN118">
            <v>-117776282.79240388</v>
          </cell>
          <cell r="AO118">
            <v>-133454453.28013492</v>
          </cell>
          <cell r="AP118">
            <v>-140132761.80445713</v>
          </cell>
        </row>
        <row r="119">
          <cell r="AI119" t="str">
            <v>-</v>
          </cell>
          <cell r="AJ119" t="str">
            <v>fail</v>
          </cell>
          <cell r="AK119" t="str">
            <v>fail</v>
          </cell>
          <cell r="AL119" t="str">
            <v>fail</v>
          </cell>
          <cell r="AM119" t="str">
            <v>fail</v>
          </cell>
          <cell r="AN119" t="str">
            <v>fail</v>
          </cell>
          <cell r="AO119" t="str">
            <v>fail</v>
          </cell>
          <cell r="AP119" t="str">
            <v>fail</v>
          </cell>
        </row>
        <row r="120">
          <cell r="AQ120" t="str">
            <v>NA</v>
          </cell>
          <cell r="AR120" t="str">
            <v>NA</v>
          </cell>
          <cell r="AS120">
            <v>3.2260692134146121</v>
          </cell>
          <cell r="AT120">
            <v>7.2865031264320939</v>
          </cell>
          <cell r="AU120">
            <v>16.241462672671208</v>
          </cell>
          <cell r="AV120">
            <v>37.305973012017837</v>
          </cell>
        </row>
        <row r="121">
          <cell r="AQ121">
            <v>2</v>
          </cell>
          <cell r="AR121">
            <v>3.5</v>
          </cell>
          <cell r="AS121">
            <v>4</v>
          </cell>
          <cell r="AT121">
            <v>4</v>
          </cell>
          <cell r="AU121">
            <v>4</v>
          </cell>
          <cell r="AV121">
            <v>4</v>
          </cell>
        </row>
        <row r="122">
          <cell r="AQ122" t="str">
            <v>n.m.</v>
          </cell>
          <cell r="AR122" t="str">
            <v>n.m.</v>
          </cell>
          <cell r="AS122">
            <v>-0.23989900259028407</v>
          </cell>
          <cell r="AT122">
            <v>0.45103982931265985</v>
          </cell>
          <cell r="AU122">
            <v>0.75371676303941371</v>
          </cell>
          <cell r="AV122">
            <v>0.8927785639390392</v>
          </cell>
        </row>
        <row r="123">
          <cell r="AQ123" t="str">
            <v>-</v>
          </cell>
          <cell r="AR123" t="str">
            <v>-</v>
          </cell>
          <cell r="AS123" t="str">
            <v>fail</v>
          </cell>
          <cell r="AT123" t="str">
            <v>-</v>
          </cell>
          <cell r="AU123" t="str">
            <v>-</v>
          </cell>
          <cell r="AV123" t="str">
            <v>-</v>
          </cell>
        </row>
        <row r="124">
          <cell r="AQ124" t="str">
            <v>NA</v>
          </cell>
          <cell r="AR124" t="str">
            <v>NA</v>
          </cell>
          <cell r="AS124">
            <v>1.7883297602172501</v>
          </cell>
          <cell r="AT124">
            <v>2.7030379738646735</v>
          </cell>
          <cell r="AU124">
            <v>4.8516028611354853</v>
          </cell>
          <cell r="AV124">
            <v>7.6922518747819835</v>
          </cell>
        </row>
        <row r="125">
          <cell r="AQ125">
            <v>2</v>
          </cell>
          <cell r="AR125">
            <v>3.5</v>
          </cell>
          <cell r="AS125">
            <v>3.5</v>
          </cell>
          <cell r="AT125">
            <v>3.5</v>
          </cell>
          <cell r="AU125">
            <v>3.5</v>
          </cell>
          <cell r="AV125">
            <v>3.5</v>
          </cell>
        </row>
        <row r="126">
          <cell r="AQ126" t="str">
            <v>n.m.</v>
          </cell>
          <cell r="AR126" t="str">
            <v>n.m.</v>
          </cell>
          <cell r="AS126">
            <v>-0.9571334537176257</v>
          </cell>
          <cell r="AT126">
            <v>-0.29483937474835709</v>
          </cell>
          <cell r="AU126">
            <v>0.27858893232228654</v>
          </cell>
          <cell r="AV126">
            <v>0.54499669836939679</v>
          </cell>
        </row>
        <row r="127">
          <cell r="AQ127" t="str">
            <v>-</v>
          </cell>
          <cell r="AR127" t="str">
            <v>-</v>
          </cell>
          <cell r="AS127" t="str">
            <v>fail</v>
          </cell>
          <cell r="AT127" t="str">
            <v>fail</v>
          </cell>
          <cell r="AU127" t="str">
            <v>-</v>
          </cell>
          <cell r="AV127" t="str">
            <v>-</v>
          </cell>
        </row>
        <row r="128">
          <cell r="AS128">
            <v>0.85767412758901274</v>
          </cell>
          <cell r="AT128">
            <v>1.3456240327989166</v>
          </cell>
          <cell r="AU128">
            <v>2.2835121524883064</v>
          </cell>
          <cell r="AV128">
            <v>3.9487115909656771</v>
          </cell>
        </row>
        <row r="129">
          <cell r="AS129">
            <v>1.5</v>
          </cell>
          <cell r="AT129">
            <v>1.6</v>
          </cell>
          <cell r="AU129">
            <v>2</v>
          </cell>
          <cell r="AV129">
            <v>2.5</v>
          </cell>
        </row>
        <row r="130">
          <cell r="AS130">
            <v>-0.74891599472239445</v>
          </cell>
          <cell r="AT130">
            <v>-0.18903940551060017</v>
          </cell>
          <cell r="AU130">
            <v>0.12415618291296049</v>
          </cell>
          <cell r="AV130">
            <v>0.36688209751256806</v>
          </cell>
        </row>
        <row r="131">
          <cell r="AS131" t="str">
            <v>fail</v>
          </cell>
          <cell r="AT131" t="str">
            <v>fail</v>
          </cell>
          <cell r="AU131" t="str">
            <v>-</v>
          </cell>
          <cell r="AV131" t="str">
            <v>-</v>
          </cell>
        </row>
        <row r="132">
          <cell r="AI132">
            <v>5285154.6546546547</v>
          </cell>
          <cell r="AJ132">
            <v>8982470.8788041659</v>
          </cell>
          <cell r="AK132">
            <v>25263569.635824468</v>
          </cell>
          <cell r="AL132">
            <v>43794774.829132505</v>
          </cell>
          <cell r="AM132">
            <v>63172558.694345452</v>
          </cell>
          <cell r="AN132">
            <v>96145659.411032468</v>
          </cell>
          <cell r="AO132">
            <v>154519345.97920939</v>
          </cell>
          <cell r="AP132">
            <v>229269407.11479175</v>
          </cell>
        </row>
        <row r="133">
          <cell r="AI133">
            <v>5000000</v>
          </cell>
          <cell r="AJ133">
            <v>8000000</v>
          </cell>
          <cell r="AK133">
            <v>21000000</v>
          </cell>
          <cell r="AL133">
            <v>35000000</v>
          </cell>
          <cell r="AM133">
            <v>49000000</v>
          </cell>
          <cell r="AN133">
            <v>66000000</v>
          </cell>
          <cell r="AO133">
            <v>88000000</v>
          </cell>
          <cell r="AP133">
            <v>118000000</v>
          </cell>
        </row>
        <row r="134">
          <cell r="AI134">
            <v>5.3953890337630504E-2</v>
          </cell>
          <cell r="AJ134">
            <v>0.10937646133899429</v>
          </cell>
          <cell r="AK134">
            <v>0.16876354756212295</v>
          </cell>
          <cell r="AL134">
            <v>0.20081790267094093</v>
          </cell>
          <cell r="AM134">
            <v>0.22434675731464446</v>
          </cell>
          <cell r="AN134">
            <v>0.31354155346895807</v>
          </cell>
          <cell r="AO134">
            <v>0.43049202388003627</v>
          </cell>
          <cell r="AP134">
            <v>0.48532165069489985</v>
          </cell>
        </row>
        <row r="135">
          <cell r="AI135">
            <v>285154.65465465467</v>
          </cell>
          <cell r="AJ135">
            <v>982470.87880416587</v>
          </cell>
          <cell r="AK135">
            <v>4263569.635824468</v>
          </cell>
          <cell r="AL135">
            <v>8794774.8291325048</v>
          </cell>
          <cell r="AM135">
            <v>14172558.694345452</v>
          </cell>
          <cell r="AN135">
            <v>30145659.411032468</v>
          </cell>
          <cell r="AO135">
            <v>66519345.979209393</v>
          </cell>
          <cell r="AP135">
            <v>111269407.11479175</v>
          </cell>
        </row>
        <row r="136">
          <cell r="AI136" t="str">
            <v>-</v>
          </cell>
          <cell r="AJ136" t="str">
            <v>-</v>
          </cell>
          <cell r="AK136" t="str">
            <v>-</v>
          </cell>
          <cell r="AL136" t="str">
            <v>-</v>
          </cell>
          <cell r="AM136" t="str">
            <v>-</v>
          </cell>
          <cell r="AN136" t="str">
            <v>-</v>
          </cell>
          <cell r="AO136" t="str">
            <v>-</v>
          </cell>
          <cell r="AP136" t="str">
            <v>-</v>
          </cell>
        </row>
        <row r="137">
          <cell r="AI137">
            <v>162</v>
          </cell>
          <cell r="AJ137">
            <v>262.03999999999996</v>
          </cell>
          <cell r="AK137">
            <v>473.63384569908362</v>
          </cell>
          <cell r="AL137">
            <v>630.63812001182373</v>
          </cell>
          <cell r="AM137">
            <v>680.25311853384574</v>
          </cell>
          <cell r="AN137">
            <v>698.52119420632573</v>
          </cell>
          <cell r="AO137">
            <v>725.19567248004728</v>
          </cell>
          <cell r="AP137">
            <v>804.59015075376885</v>
          </cell>
          <cell r="AQ137">
            <v>843.33992314513739</v>
          </cell>
          <cell r="AR137">
            <v>905.05333727460834</v>
          </cell>
          <cell r="AS137">
            <v>953.52686373041684</v>
          </cell>
          <cell r="AT137">
            <v>992.6103221992314</v>
          </cell>
          <cell r="AU137">
            <v>1010.555997635235</v>
          </cell>
          <cell r="AV137">
            <v>1027.4131007981082</v>
          </cell>
        </row>
        <row r="138">
          <cell r="AI138">
            <v>160</v>
          </cell>
          <cell r="AJ138">
            <v>222</v>
          </cell>
          <cell r="AK138">
            <v>400</v>
          </cell>
          <cell r="AL138">
            <v>540</v>
          </cell>
          <cell r="AM138">
            <v>580</v>
          </cell>
          <cell r="AN138">
            <v>590</v>
          </cell>
          <cell r="AO138">
            <v>615</v>
          </cell>
          <cell r="AP138">
            <v>683</v>
          </cell>
          <cell r="AQ138">
            <v>715</v>
          </cell>
          <cell r="AR138">
            <v>770</v>
          </cell>
          <cell r="AS138">
            <v>810</v>
          </cell>
          <cell r="AT138">
            <v>840</v>
          </cell>
          <cell r="AU138">
            <v>860</v>
          </cell>
          <cell r="AV138">
            <v>870</v>
          </cell>
        </row>
        <row r="139">
          <cell r="AI139">
            <v>1.2499999999999956E-2</v>
          </cell>
          <cell r="AJ139">
            <v>0.15280109906884431</v>
          </cell>
          <cell r="AK139">
            <v>0.15546575982212596</v>
          </cell>
          <cell r="AL139">
            <v>0.14372445485871421</v>
          </cell>
          <cell r="AM139">
            <v>0.14737619836263594</v>
          </cell>
          <cell r="AN139">
            <v>0.15535848461925306</v>
          </cell>
          <cell r="AO139">
            <v>0.151953019939014</v>
          </cell>
          <cell r="AP139">
            <v>0.15112060549070705</v>
          </cell>
          <cell r="AQ139">
            <v>0.1521805379099197</v>
          </cell>
          <cell r="AR139">
            <v>0.14922141238802034</v>
          </cell>
          <cell r="AS139">
            <v>0.15052209768784774</v>
          </cell>
          <cell r="AT139">
            <v>0.15374645899420769</v>
          </cell>
          <cell r="AU139">
            <v>0.14898332995652452</v>
          </cell>
          <cell r="AV139">
            <v>0.15321305585438572</v>
          </cell>
        </row>
        <row r="140">
          <cell r="AI140" t="str">
            <v>-</v>
          </cell>
          <cell r="AJ140" t="str">
            <v>-</v>
          </cell>
          <cell r="AK140" t="str">
            <v>-</v>
          </cell>
          <cell r="AL140" t="str">
            <v>-</v>
          </cell>
          <cell r="AM140" t="str">
            <v>-</v>
          </cell>
          <cell r="AN140" t="str">
            <v>-</v>
          </cell>
          <cell r="AO140" t="str">
            <v>-</v>
          </cell>
          <cell r="AP140" t="str">
            <v>-</v>
          </cell>
          <cell r="AQ140" t="str">
            <v>-</v>
          </cell>
          <cell r="AR140" t="str">
            <v>-</v>
          </cell>
          <cell r="AS140" t="str">
            <v>-</v>
          </cell>
          <cell r="AT140" t="str">
            <v>-</v>
          </cell>
          <cell r="AU140" t="str">
            <v>-</v>
          </cell>
          <cell r="AV140" t="str">
            <v>-</v>
          </cell>
        </row>
        <row r="143">
          <cell r="AF143">
            <v>1999</v>
          </cell>
          <cell r="AJ143">
            <v>2000</v>
          </cell>
          <cell r="AN143">
            <v>2001</v>
          </cell>
          <cell r="AR143">
            <v>2002</v>
          </cell>
          <cell r="AS143">
            <v>2003</v>
          </cell>
          <cell r="AT143">
            <v>2004</v>
          </cell>
          <cell r="AU143">
            <v>2005</v>
          </cell>
          <cell r="AV143">
            <v>2006</v>
          </cell>
        </row>
        <row r="144">
          <cell r="AF144">
            <v>36250</v>
          </cell>
          <cell r="AG144">
            <v>36341</v>
          </cell>
          <cell r="AH144">
            <v>36433</v>
          </cell>
          <cell r="AI144">
            <v>36525</v>
          </cell>
          <cell r="AJ144">
            <v>36616</v>
          </cell>
          <cell r="AK144">
            <v>36707</v>
          </cell>
          <cell r="AL144">
            <v>36799</v>
          </cell>
          <cell r="AM144">
            <v>36891</v>
          </cell>
          <cell r="AN144">
            <v>36981</v>
          </cell>
          <cell r="AO144">
            <v>37072</v>
          </cell>
          <cell r="AP144">
            <v>37164</v>
          </cell>
          <cell r="AQ144">
            <v>37256</v>
          </cell>
        </row>
        <row r="146">
          <cell r="AI146">
            <v>0</v>
          </cell>
          <cell r="AJ146">
            <v>25000000</v>
          </cell>
          <cell r="AK146">
            <v>25000000</v>
          </cell>
          <cell r="AL146">
            <v>25000000</v>
          </cell>
          <cell r="AM146">
            <v>25000000</v>
          </cell>
          <cell r="AN146">
            <v>64316441.199037507</v>
          </cell>
          <cell r="AO146">
            <v>198450067.30412892</v>
          </cell>
          <cell r="AP146">
            <v>280000000</v>
          </cell>
          <cell r="AQ146">
            <v>280000000</v>
          </cell>
          <cell r="AR146">
            <v>280000000</v>
          </cell>
          <cell r="AS146">
            <v>224000000</v>
          </cell>
          <cell r="AT146">
            <v>154000000</v>
          </cell>
          <cell r="AU146">
            <v>52131081.358432323</v>
          </cell>
          <cell r="AV146">
            <v>0</v>
          </cell>
        </row>
        <row r="147">
          <cell r="AI147">
            <v>50000000</v>
          </cell>
          <cell r="AJ147">
            <v>75000000</v>
          </cell>
          <cell r="AK147">
            <v>125000000</v>
          </cell>
          <cell r="AL147">
            <v>175000000</v>
          </cell>
          <cell r="AM147">
            <v>225000000</v>
          </cell>
          <cell r="AN147">
            <v>250000000</v>
          </cell>
          <cell r="AO147">
            <v>250000000</v>
          </cell>
          <cell r="AP147">
            <v>280000000</v>
          </cell>
          <cell r="AQ147">
            <v>280000000</v>
          </cell>
          <cell r="AR147">
            <v>280000000</v>
          </cell>
        </row>
        <row r="148">
          <cell r="AI148" t="str">
            <v>n.m.</v>
          </cell>
          <cell r="AJ148">
            <v>2</v>
          </cell>
          <cell r="AK148">
            <v>4</v>
          </cell>
          <cell r="AL148">
            <v>6</v>
          </cell>
          <cell r="AM148">
            <v>8</v>
          </cell>
          <cell r="AN148">
            <v>2.8870309883336835</v>
          </cell>
          <cell r="AO148">
            <v>0.25976273727773402</v>
          </cell>
          <cell r="AP148">
            <v>0</v>
          </cell>
          <cell r="AQ148">
            <v>0</v>
          </cell>
          <cell r="AR148">
            <v>0</v>
          </cell>
        </row>
        <row r="149">
          <cell r="AI149" t="str">
            <v>-</v>
          </cell>
          <cell r="AJ149" t="str">
            <v>-</v>
          </cell>
          <cell r="AK149" t="str">
            <v>-</v>
          </cell>
          <cell r="AL149" t="str">
            <v>-</v>
          </cell>
          <cell r="AM149" t="str">
            <v>-</v>
          </cell>
          <cell r="AN149" t="str">
            <v>-</v>
          </cell>
          <cell r="AO149" t="str">
            <v>-</v>
          </cell>
          <cell r="AP149" t="str">
            <v>-</v>
          </cell>
          <cell r="AQ149" t="str">
            <v>-</v>
          </cell>
          <cell r="AR149" t="str">
            <v>-</v>
          </cell>
        </row>
        <row r="151">
          <cell r="AJ151">
            <v>0.12150668286755771</v>
          </cell>
          <cell r="AK151">
            <v>0.12150668286755771</v>
          </cell>
          <cell r="AL151">
            <v>0.12150668286755771</v>
          </cell>
          <cell r="AM151">
            <v>0.12150668286755771</v>
          </cell>
        </row>
        <row r="152">
          <cell r="AJ152">
            <v>0.35</v>
          </cell>
          <cell r="AK152">
            <v>0.4</v>
          </cell>
          <cell r="AL152">
            <v>0.47</v>
          </cell>
          <cell r="AM152">
            <v>0.5</v>
          </cell>
        </row>
        <row r="153">
          <cell r="AJ153">
            <v>1.8805000000000001</v>
          </cell>
          <cell r="AK153">
            <v>2.2920000000000003</v>
          </cell>
          <cell r="AL153">
            <v>2.8681000000000001</v>
          </cell>
          <cell r="AM153">
            <v>3.1150000000000002</v>
          </cell>
        </row>
        <row r="154">
          <cell r="AJ154" t="str">
            <v>-</v>
          </cell>
          <cell r="AK154" t="str">
            <v>-</v>
          </cell>
          <cell r="AL154" t="str">
            <v>-</v>
          </cell>
          <cell r="AM154" t="str">
            <v>-</v>
          </cell>
        </row>
        <row r="155">
          <cell r="AJ155">
            <v>25000000</v>
          </cell>
          <cell r="AK155">
            <v>25000000</v>
          </cell>
          <cell r="AL155">
            <v>25000000</v>
          </cell>
          <cell r="AM155">
            <v>25000000</v>
          </cell>
          <cell r="AN155">
            <v>64316441.199037507</v>
          </cell>
          <cell r="AO155">
            <v>110000000</v>
          </cell>
          <cell r="AP155">
            <v>110000000</v>
          </cell>
          <cell r="AQ155">
            <v>110000000</v>
          </cell>
          <cell r="AR155">
            <v>110000000</v>
          </cell>
          <cell r="AS155">
            <v>88000000</v>
          </cell>
          <cell r="AT155">
            <v>60500000</v>
          </cell>
          <cell r="AU155">
            <v>20480067.676526986</v>
          </cell>
          <cell r="AV155">
            <v>0</v>
          </cell>
        </row>
        <row r="156">
          <cell r="AJ156">
            <v>75000000</v>
          </cell>
          <cell r="AK156">
            <v>110000000</v>
          </cell>
          <cell r="AL156">
            <v>110000000</v>
          </cell>
          <cell r="AM156">
            <v>110000000</v>
          </cell>
        </row>
        <row r="157">
          <cell r="AJ157">
            <v>50000000</v>
          </cell>
          <cell r="AK157">
            <v>85000000</v>
          </cell>
          <cell r="AL157">
            <v>85000000</v>
          </cell>
          <cell r="AM157">
            <v>85000000</v>
          </cell>
        </row>
        <row r="162">
          <cell r="AK162">
            <v>25263569.635824468</v>
          </cell>
          <cell r="AL162">
            <v>43794774.829132505</v>
          </cell>
        </row>
        <row r="163">
          <cell r="AK163">
            <v>22000000</v>
          </cell>
          <cell r="AL163">
            <v>22000000</v>
          </cell>
        </row>
        <row r="164">
          <cell r="AL164" t="str">
            <v>-</v>
          </cell>
        </row>
        <row r="165">
          <cell r="AK165">
            <v>0.12150668286755771</v>
          </cell>
          <cell r="AL165">
            <v>0.12150668286755771</v>
          </cell>
          <cell r="AM165">
            <v>0.12150668286755771</v>
          </cell>
          <cell r="AN165">
            <v>0.26244491446628193</v>
          </cell>
          <cell r="AO165">
            <v>0.52333869219745288</v>
          </cell>
          <cell r="AP165">
            <v>0.62642322287251218</v>
          </cell>
        </row>
        <row r="166">
          <cell r="AK166">
            <v>0.4</v>
          </cell>
          <cell r="AL166">
            <v>0.47</v>
          </cell>
          <cell r="AM166">
            <v>0.5</v>
          </cell>
          <cell r="AN166">
            <v>0.5</v>
          </cell>
          <cell r="AO166">
            <v>0.5</v>
          </cell>
          <cell r="AP166">
            <v>0.5</v>
          </cell>
        </row>
        <row r="167">
          <cell r="AK167">
            <v>2.2920000000000003</v>
          </cell>
          <cell r="AL167">
            <v>2.8681000000000001</v>
          </cell>
          <cell r="AM167">
            <v>3.1150000000000002</v>
          </cell>
          <cell r="AN167">
            <v>0.9051617022826266</v>
          </cell>
          <cell r="AO167">
            <v>-4.4595770474099239E-2</v>
          </cell>
          <cell r="AP167">
            <v>-0.20181758634807423</v>
          </cell>
        </row>
        <row r="169">
          <cell r="AN169">
            <v>0.66894794411964231</v>
          </cell>
          <cell r="AO169">
            <v>1.2843056385368756</v>
          </cell>
          <cell r="AP169">
            <v>1.3219656682228307</v>
          </cell>
        </row>
        <row r="170">
          <cell r="AN170">
            <v>2.25</v>
          </cell>
          <cell r="AO170">
            <v>2</v>
          </cell>
          <cell r="AP170">
            <v>1.75</v>
          </cell>
        </row>
        <row r="171">
          <cell r="AN171">
            <v>2.3634904177201332</v>
          </cell>
          <cell r="AO171">
            <v>0.55726171402507241</v>
          </cell>
          <cell r="AP171">
            <v>0.32378626923995113</v>
          </cell>
        </row>
        <row r="172">
          <cell r="AK172" t="str">
            <v>-</v>
          </cell>
          <cell r="AL172" t="str">
            <v>-</v>
          </cell>
          <cell r="AM172" t="str">
            <v>-</v>
          </cell>
          <cell r="AN172" t="str">
            <v>-</v>
          </cell>
          <cell r="AO172" t="str">
            <v>-</v>
          </cell>
          <cell r="AP172" t="str">
            <v>-</v>
          </cell>
        </row>
        <row r="173">
          <cell r="AQ173" t="str">
            <v>NA</v>
          </cell>
          <cell r="AR173" t="str">
            <v>NA</v>
          </cell>
        </row>
        <row r="174">
          <cell r="AQ174">
            <v>6.5</v>
          </cell>
          <cell r="AR174">
            <v>3.5</v>
          </cell>
        </row>
        <row r="176">
          <cell r="AQ176" t="str">
            <v>unavailable</v>
          </cell>
          <cell r="AR176" t="str">
            <v>unavailable</v>
          </cell>
        </row>
        <row r="177"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88450067.304128915</v>
          </cell>
          <cell r="AP177">
            <v>170000000</v>
          </cell>
          <cell r="AQ177">
            <v>170000000</v>
          </cell>
          <cell r="AR177">
            <v>170000000</v>
          </cell>
          <cell r="AS177">
            <v>136000000</v>
          </cell>
          <cell r="AT177">
            <v>93500000</v>
          </cell>
          <cell r="AU177">
            <v>31651013.681905337</v>
          </cell>
          <cell r="AV177">
            <v>0</v>
          </cell>
        </row>
        <row r="178">
          <cell r="AK178">
            <v>95500000</v>
          </cell>
          <cell r="AL178">
            <v>135287735.8490566</v>
          </cell>
          <cell r="AM178">
            <v>155750000</v>
          </cell>
          <cell r="AN178">
            <v>152011292.47578555</v>
          </cell>
          <cell r="AO178">
            <v>170000000</v>
          </cell>
          <cell r="AP178">
            <v>170000000</v>
          </cell>
          <cell r="AQ178">
            <v>-854077340.54589593</v>
          </cell>
          <cell r="AR178">
            <v>-310824806.55534393</v>
          </cell>
        </row>
        <row r="179">
          <cell r="AK179">
            <v>95500000</v>
          </cell>
          <cell r="AL179">
            <v>135287735.8490566</v>
          </cell>
          <cell r="AM179">
            <v>155750000</v>
          </cell>
          <cell r="AN179">
            <v>152011292.47578555</v>
          </cell>
          <cell r="AO179">
            <v>81549932.695871085</v>
          </cell>
          <cell r="AP179">
            <v>0</v>
          </cell>
          <cell r="AQ179">
            <v>-1024077340.5458959</v>
          </cell>
          <cell r="AR179">
            <v>-480824806.55534393</v>
          </cell>
        </row>
        <row r="181">
          <cell r="AJ181">
            <v>25000000</v>
          </cell>
          <cell r="AK181">
            <v>25000000</v>
          </cell>
          <cell r="AL181">
            <v>25000000</v>
          </cell>
          <cell r="AM181">
            <v>25000000</v>
          </cell>
          <cell r="AN181">
            <v>64316441.199037507</v>
          </cell>
          <cell r="AO181">
            <v>198450067.30412892</v>
          </cell>
          <cell r="AP181">
            <v>280000000</v>
          </cell>
          <cell r="AQ181">
            <v>280000000</v>
          </cell>
          <cell r="AR181">
            <v>280000000</v>
          </cell>
        </row>
        <row r="182">
          <cell r="AJ182">
            <v>75000000</v>
          </cell>
          <cell r="AK182">
            <v>120500000</v>
          </cell>
          <cell r="AL182">
            <v>160287735.8490566</v>
          </cell>
          <cell r="AM182">
            <v>180750000</v>
          </cell>
          <cell r="AN182">
            <v>216327733.67482305</v>
          </cell>
          <cell r="AO182">
            <v>280000000</v>
          </cell>
          <cell r="AP182">
            <v>280000000</v>
          </cell>
          <cell r="AQ182">
            <v>-744077340.54589593</v>
          </cell>
          <cell r="AR182">
            <v>-200824806.55534393</v>
          </cell>
        </row>
        <row r="183">
          <cell r="AJ183">
            <v>50000000</v>
          </cell>
          <cell r="AK183">
            <v>95500000</v>
          </cell>
          <cell r="AL183">
            <v>135287735.8490566</v>
          </cell>
          <cell r="AM183">
            <v>155750000</v>
          </cell>
          <cell r="AN183">
            <v>152011292.47578555</v>
          </cell>
          <cell r="AO183">
            <v>81549932.695871085</v>
          </cell>
          <cell r="AP183">
            <v>0</v>
          </cell>
          <cell r="AQ183">
            <v>-1024077340.5458959</v>
          </cell>
          <cell r="AR183">
            <v>-480824806.55534393</v>
          </cell>
        </row>
        <row r="184">
          <cell r="AJ184">
            <v>2</v>
          </cell>
          <cell r="AK184">
            <v>3.82</v>
          </cell>
          <cell r="AL184">
            <v>5.411509433962264</v>
          </cell>
          <cell r="AM184">
            <v>6.23</v>
          </cell>
          <cell r="AN184">
            <v>2.3634904177201332</v>
          </cell>
          <cell r="AO184">
            <v>0.41093426575106218</v>
          </cell>
          <cell r="AP184">
            <v>0</v>
          </cell>
          <cell r="AQ184">
            <v>-3.6574190733781999</v>
          </cell>
          <cell r="AR184">
            <v>-1.7172314519833711</v>
          </cell>
        </row>
        <row r="248">
          <cell r="AF248">
            <v>1999</v>
          </cell>
          <cell r="AJ248">
            <v>2000</v>
          </cell>
          <cell r="AN248">
            <v>2001</v>
          </cell>
          <cell r="AR248">
            <v>2002</v>
          </cell>
          <cell r="AS248">
            <v>2003</v>
          </cell>
          <cell r="AT248">
            <v>2004</v>
          </cell>
          <cell r="AU248">
            <v>2005</v>
          </cell>
          <cell r="AV248">
            <v>2006</v>
          </cell>
        </row>
        <row r="249">
          <cell r="AF249">
            <v>36250</v>
          </cell>
          <cell r="AG249">
            <v>36341</v>
          </cell>
          <cell r="AH249">
            <v>36433</v>
          </cell>
          <cell r="AI249">
            <v>36525</v>
          </cell>
          <cell r="AJ249">
            <v>36616</v>
          </cell>
          <cell r="AK249">
            <v>36707</v>
          </cell>
          <cell r="AL249">
            <v>36799</v>
          </cell>
          <cell r="AM249">
            <v>36891</v>
          </cell>
          <cell r="AN249">
            <v>36981</v>
          </cell>
          <cell r="AO249">
            <v>37072</v>
          </cell>
          <cell r="AP249">
            <v>37164</v>
          </cell>
          <cell r="AQ249">
            <v>37256</v>
          </cell>
        </row>
        <row r="250">
          <cell r="AF250">
            <v>1999</v>
          </cell>
          <cell r="AJ250">
            <v>2000</v>
          </cell>
          <cell r="AN250">
            <v>2001</v>
          </cell>
          <cell r="AR250">
            <v>2002</v>
          </cell>
          <cell r="AS250">
            <v>2003</v>
          </cell>
          <cell r="AT250">
            <v>2004</v>
          </cell>
          <cell r="AU250">
            <v>2005</v>
          </cell>
          <cell r="AV250">
            <v>2006</v>
          </cell>
        </row>
        <row r="252">
          <cell r="AF252">
            <v>0</v>
          </cell>
          <cell r="AG252">
            <v>281000</v>
          </cell>
          <cell r="AH252">
            <v>511393.39339339337</v>
          </cell>
          <cell r="AI252">
            <v>802717.71771771763</v>
          </cell>
          <cell r="AJ252">
            <v>1572033.67632784</v>
          </cell>
          <cell r="AK252">
            <v>3488694.3058692846</v>
          </cell>
          <cell r="AL252">
            <v>5228625.5264347643</v>
          </cell>
          <cell r="AM252">
            <v>7298960.1922086375</v>
          </cell>
          <cell r="AN252">
            <v>12400512.410954997</v>
          </cell>
          <cell r="AO252">
            <v>18073735.82424457</v>
          </cell>
          <cell r="AP252">
            <v>27371511.484428223</v>
          </cell>
          <cell r="AQ252">
            <v>35212547.347099297</v>
          </cell>
          <cell r="AR252">
            <v>218970401.97997564</v>
          </cell>
          <cell r="AS252">
            <v>332484811.73280489</v>
          </cell>
          <cell r="AT252">
            <v>432620868.39608073</v>
          </cell>
          <cell r="AU252">
            <v>515024776.21826422</v>
          </cell>
          <cell r="AV252">
            <v>581356012.96921575</v>
          </cell>
        </row>
        <row r="253"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172189.62592963854</v>
          </cell>
          <cell r="AK253">
            <v>2336836.3699831422</v>
          </cell>
          <cell r="AL253">
            <v>4627583.4041120317</v>
          </cell>
          <cell r="AM253">
            <v>6260813.8319825036</v>
          </cell>
          <cell r="AN253">
            <v>8897611.5405917931</v>
          </cell>
          <cell r="AO253">
            <v>16324756.990937328</v>
          </cell>
          <cell r="AP253">
            <v>23908368.2885953</v>
          </cell>
          <cell r="AQ253">
            <v>26207118.103125457</v>
          </cell>
          <cell r="AR253">
            <v>190565931.25117019</v>
          </cell>
          <cell r="AS253">
            <v>323062777.77029812</v>
          </cell>
          <cell r="AT253">
            <v>441583185.99074805</v>
          </cell>
          <cell r="AU253">
            <v>540170106.17185402</v>
          </cell>
          <cell r="AV253">
            <v>606978639.48774445</v>
          </cell>
        </row>
        <row r="254">
          <cell r="AF254">
            <v>0</v>
          </cell>
          <cell r="AG254">
            <v>40000</v>
          </cell>
          <cell r="AH254">
            <v>308000</v>
          </cell>
          <cell r="AI254">
            <v>526000</v>
          </cell>
          <cell r="AJ254">
            <v>545000</v>
          </cell>
          <cell r="AK254">
            <v>636000</v>
          </cell>
          <cell r="AL254">
            <v>698000</v>
          </cell>
          <cell r="AM254">
            <v>844000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</row>
        <row r="255"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640890</v>
          </cell>
          <cell r="AM255">
            <v>1728360</v>
          </cell>
          <cell r="AN255">
            <v>3270744</v>
          </cell>
          <cell r="AO255">
            <v>5091306</v>
          </cell>
          <cell r="AP255">
            <v>7319469</v>
          </cell>
          <cell r="AQ255">
            <v>9854370</v>
          </cell>
          <cell r="AR255">
            <v>62284125.125</v>
          </cell>
          <cell r="AS255">
            <v>95257841.420000002</v>
          </cell>
          <cell r="AT255">
            <v>119528143.27499999</v>
          </cell>
          <cell r="AU255">
            <v>148177905.86992499</v>
          </cell>
          <cell r="AV255">
            <v>187349080.97824001</v>
          </cell>
        </row>
        <row r="256">
          <cell r="AF256">
            <v>0</v>
          </cell>
          <cell r="AG256">
            <v>321000</v>
          </cell>
          <cell r="AH256">
            <v>819393.39339339337</v>
          </cell>
          <cell r="AI256">
            <v>1328717.7177177176</v>
          </cell>
          <cell r="AJ256">
            <v>2289223.3022574782</v>
          </cell>
          <cell r="AK256">
            <v>6461530.6758524273</v>
          </cell>
          <cell r="AL256">
            <v>11195098.930546796</v>
          </cell>
          <cell r="AM256">
            <v>16132134.024191141</v>
          </cell>
          <cell r="AN256">
            <v>24568867.951546788</v>
          </cell>
          <cell r="AO256">
            <v>39489798.815181896</v>
          </cell>
          <cell r="AP256">
            <v>58599348.773023523</v>
          </cell>
          <cell r="AQ256">
            <v>71274035.450224757</v>
          </cell>
          <cell r="AR256">
            <v>471820458.35614586</v>
          </cell>
          <cell r="AS256">
            <v>750805430.92310297</v>
          </cell>
          <cell r="AT256">
            <v>993732197.66182876</v>
          </cell>
          <cell r="AU256">
            <v>1203372788.2600431</v>
          </cell>
          <cell r="AV256">
            <v>1375683733.4352002</v>
          </cell>
        </row>
        <row r="257">
          <cell r="AR257">
            <v>1.4329163536796248</v>
          </cell>
          <cell r="AS257">
            <v>0.59129477670162811</v>
          </cell>
          <cell r="AT257">
            <v>0.32355488750268013</v>
          </cell>
          <cell r="AU257">
            <v>0.21096286413128373</v>
          </cell>
          <cell r="AV257">
            <v>0.14318999636372154</v>
          </cell>
        </row>
        <row r="260">
          <cell r="AF260">
            <v>2723000</v>
          </cell>
          <cell r="AG260">
            <v>4653000</v>
          </cell>
          <cell r="AH260">
            <v>8705242.5917244125</v>
          </cell>
          <cell r="AI260">
            <v>9341207.1028038207</v>
          </cell>
          <cell r="AJ260">
            <v>12738556.553083234</v>
          </cell>
          <cell r="AK260">
            <v>14260013.799593272</v>
          </cell>
          <cell r="AL260">
            <v>16313156.086727882</v>
          </cell>
          <cell r="AM260">
            <v>19872011.532530185</v>
          </cell>
          <cell r="AN260">
            <v>22707622.075353298</v>
          </cell>
          <cell r="AO260">
            <v>27020780.38654381</v>
          </cell>
          <cell r="AP260">
            <v>33595564.356067538</v>
          </cell>
          <cell r="AQ260">
            <v>38114980.345661186</v>
          </cell>
          <cell r="AR260">
            <v>189793985.96256787</v>
          </cell>
          <cell r="AS260">
            <v>243723010.89166167</v>
          </cell>
          <cell r="AT260">
            <v>295463002.10956156</v>
          </cell>
          <cell r="AU260">
            <v>310277092.03214639</v>
          </cell>
          <cell r="AV260">
            <v>326806296.40917438</v>
          </cell>
        </row>
        <row r="261">
          <cell r="AF261">
            <v>143000</v>
          </cell>
          <cell r="AG261">
            <v>593000</v>
          </cell>
          <cell r="AH261">
            <v>2353212.4500000002</v>
          </cell>
          <cell r="AI261">
            <v>2826815.8277777778</v>
          </cell>
          <cell r="AJ261">
            <v>3890645.893202486</v>
          </cell>
          <cell r="AK261">
            <v>8294389.5515924264</v>
          </cell>
          <cell r="AL261">
            <v>10864143.590456398</v>
          </cell>
          <cell r="AM261">
            <v>12361601.722971272</v>
          </cell>
          <cell r="AN261">
            <v>15968990.884292996</v>
          </cell>
          <cell r="AO261">
            <v>23280300.603746135</v>
          </cell>
          <cell r="AP261">
            <v>28927642.665865205</v>
          </cell>
          <cell r="AQ261">
            <v>31054928.762193717</v>
          </cell>
          <cell r="AR261">
            <v>173762380.73571068</v>
          </cell>
          <cell r="AS261">
            <v>242981264.49776366</v>
          </cell>
          <cell r="AT261">
            <v>301507675.64142507</v>
          </cell>
          <cell r="AU261">
            <v>306310158.08231848</v>
          </cell>
          <cell r="AV261">
            <v>327662652.94962704</v>
          </cell>
        </row>
        <row r="262">
          <cell r="AF262">
            <v>0</v>
          </cell>
          <cell r="AG262">
            <v>262000</v>
          </cell>
          <cell r="AH262">
            <v>420000</v>
          </cell>
          <cell r="AI262">
            <v>487000</v>
          </cell>
          <cell r="AJ262">
            <v>610000</v>
          </cell>
          <cell r="AK262">
            <v>819000</v>
          </cell>
          <cell r="AL262">
            <v>899000</v>
          </cell>
          <cell r="AM262">
            <v>1118000</v>
          </cell>
          <cell r="AN262">
            <v>467200</v>
          </cell>
          <cell r="AO262">
            <v>483200</v>
          </cell>
          <cell r="AP262">
            <v>499200</v>
          </cell>
          <cell r="AQ262">
            <v>523200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</row>
        <row r="263"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804476.66666666663</v>
          </cell>
          <cell r="AL263">
            <v>6356192.666666667</v>
          </cell>
          <cell r="AM263">
            <v>9037420.6666666679</v>
          </cell>
          <cell r="AN263">
            <v>11183303.466666665</v>
          </cell>
          <cell r="AO263">
            <v>14055799.699999999</v>
          </cell>
          <cell r="AP263">
            <v>15924766.083333332</v>
          </cell>
          <cell r="AQ263">
            <v>18510424.833333332</v>
          </cell>
          <cell r="AR263">
            <v>77405979.094999999</v>
          </cell>
          <cell r="AS263">
            <v>95309725.257533342</v>
          </cell>
          <cell r="AT263">
            <v>104965920.22520134</v>
          </cell>
          <cell r="AU263">
            <v>116407329.21425301</v>
          </cell>
          <cell r="AV263">
            <v>135034178.37599093</v>
          </cell>
        </row>
        <row r="264">
          <cell r="AF264">
            <v>2866000</v>
          </cell>
          <cell r="AG264">
            <v>5508000</v>
          </cell>
          <cell r="AH264">
            <v>11478455.041724414</v>
          </cell>
          <cell r="AI264">
            <v>12655022.930581599</v>
          </cell>
          <cell r="AJ264">
            <v>17239202.446285717</v>
          </cell>
          <cell r="AK264">
            <v>24177880.017852366</v>
          </cell>
          <cell r="AL264">
            <v>34432492.343850948</v>
          </cell>
          <cell r="AM264">
            <v>42389033.922168121</v>
          </cell>
          <cell r="AN264">
            <v>50327116.426312953</v>
          </cell>
          <cell r="AO264">
            <v>64840080.690289944</v>
          </cell>
          <cell r="AP264">
            <v>78947173.105266079</v>
          </cell>
          <cell r="AQ264">
            <v>88203533.941188231</v>
          </cell>
          <cell r="AR264">
            <v>440962345.79327857</v>
          </cell>
          <cell r="AS264">
            <v>582014000.64695871</v>
          </cell>
          <cell r="AT264">
            <v>701936597.97618794</v>
          </cell>
          <cell r="AU264">
            <v>732994579.32871795</v>
          </cell>
          <cell r="AV264">
            <v>789503127.73479223</v>
          </cell>
        </row>
        <row r="266">
          <cell r="AF266">
            <v>-2866000</v>
          </cell>
          <cell r="AG266">
            <v>-5187000</v>
          </cell>
          <cell r="AH266">
            <v>-10659061.64833102</v>
          </cell>
          <cell r="AI266">
            <v>-11326305.212863881</v>
          </cell>
          <cell r="AJ266">
            <v>-14949979.144028239</v>
          </cell>
          <cell r="AK266">
            <v>-17716349.341999941</v>
          </cell>
          <cell r="AL266">
            <v>-23237393.41330415</v>
          </cell>
          <cell r="AM266">
            <v>-26256899.89797698</v>
          </cell>
          <cell r="AN266">
            <v>-25758248.474766165</v>
          </cell>
          <cell r="AO266">
            <v>-25350281.875108048</v>
          </cell>
          <cell r="AP266">
            <v>-20347824.332242556</v>
          </cell>
          <cell r="AQ266">
            <v>-16929498.490963474</v>
          </cell>
          <cell r="AR266">
            <v>30858112.562867284</v>
          </cell>
          <cell r="AS266">
            <v>168791430.27614427</v>
          </cell>
          <cell r="AT266">
            <v>291795599.68564081</v>
          </cell>
          <cell r="AU266">
            <v>470378208.9313252</v>
          </cell>
          <cell r="AV266">
            <v>586180605.70040798</v>
          </cell>
        </row>
        <row r="267">
          <cell r="AR267">
            <v>6.5402235143382753E-2</v>
          </cell>
          <cell r="AS267">
            <v>0.22481381104105488</v>
          </cell>
          <cell r="AT267">
            <v>0.29363605242158014</v>
          </cell>
          <cell r="AU267">
            <v>0.39088320221321032</v>
          </cell>
          <cell r="AV267">
            <v>0.42610128436763933</v>
          </cell>
        </row>
        <row r="268">
          <cell r="AS268">
            <v>4.4699207520312596</v>
          </cell>
          <cell r="AT268">
            <v>0.72873468284652043</v>
          </cell>
          <cell r="AU268">
            <v>0.61201268777896645</v>
          </cell>
          <cell r="AV268">
            <v>0.24618996919984837</v>
          </cell>
        </row>
        <row r="270">
          <cell r="AF270">
            <v>0</v>
          </cell>
          <cell r="AG270">
            <v>8000</v>
          </cell>
          <cell r="AH270">
            <v>145.94594594594594</v>
          </cell>
          <cell r="AI270">
            <v>7429.0540540540533</v>
          </cell>
          <cell r="AJ270">
            <v>43605.582556436966</v>
          </cell>
          <cell r="AK270">
            <v>145638.26689631067</v>
          </cell>
          <cell r="AL270">
            <v>246405.22326366993</v>
          </cell>
          <cell r="AM270">
            <v>338994.35060477856</v>
          </cell>
          <cell r="AN270">
            <v>532453.0987886698</v>
          </cell>
          <cell r="AO270">
            <v>859962.32037954754</v>
          </cell>
          <cell r="AP270">
            <v>1281996.994325588</v>
          </cell>
          <cell r="AQ270">
            <v>1535491.6362556189</v>
          </cell>
          <cell r="AR270">
            <v>10104960.969869718</v>
          </cell>
          <cell r="AS270">
            <v>16217075.646728802</v>
          </cell>
          <cell r="AT270">
            <v>21668857.228008904</v>
          </cell>
          <cell r="AU270">
            <v>26379872.059752956</v>
          </cell>
          <cell r="AV270">
            <v>29708366.31142401</v>
          </cell>
        </row>
        <row r="271">
          <cell r="AF271">
            <v>3004162.25</v>
          </cell>
          <cell r="AG271">
            <v>3004162.25</v>
          </cell>
          <cell r="AH271">
            <v>3004162.25</v>
          </cell>
          <cell r="AI271">
            <v>3004162.25</v>
          </cell>
          <cell r="AJ271">
            <v>7206223.8932715114</v>
          </cell>
          <cell r="AK271">
            <v>7206223.8932715114</v>
          </cell>
          <cell r="AL271">
            <v>7206223.8932715114</v>
          </cell>
          <cell r="AM271">
            <v>7206223.8932715114</v>
          </cell>
          <cell r="AN271">
            <v>10153369.124546135</v>
          </cell>
          <cell r="AO271">
            <v>10153369.124546135</v>
          </cell>
          <cell r="AP271">
            <v>10153369.124546135</v>
          </cell>
          <cell r="AQ271">
            <v>10153369.124546135</v>
          </cell>
          <cell r="AR271">
            <v>78131667.751667261</v>
          </cell>
          <cell r="AS271">
            <v>60281319.120849639</v>
          </cell>
          <cell r="AT271">
            <v>82557503.30268079</v>
          </cell>
          <cell r="AU271">
            <v>142019678.61770654</v>
          </cell>
          <cell r="AV271">
            <v>133489024.624578</v>
          </cell>
        </row>
        <row r="273">
          <cell r="AF273">
            <v>-5870162.25</v>
          </cell>
          <cell r="AG273">
            <v>-8199162.25</v>
          </cell>
          <cell r="AH273">
            <v>-13663369.844276967</v>
          </cell>
          <cell r="AI273">
            <v>-14337896.516917935</v>
          </cell>
          <cell r="AJ273">
            <v>-22199808.619856186</v>
          </cell>
          <cell r="AK273">
            <v>-25068211.502167761</v>
          </cell>
          <cell r="AL273">
            <v>-30690022.529839329</v>
          </cell>
          <cell r="AM273">
            <v>-33802118.141853273</v>
          </cell>
          <cell r="AN273">
            <v>-36444070.698100969</v>
          </cell>
          <cell r="AO273">
            <v>-36363613.320033729</v>
          </cell>
          <cell r="AP273">
            <v>-31783190.451114282</v>
          </cell>
          <cell r="AQ273">
            <v>-28618359.251765229</v>
          </cell>
          <cell r="AR273">
            <v>-57378516.158669695</v>
          </cell>
          <cell r="AS273">
            <v>92293035.508565813</v>
          </cell>
          <cell r="AT273">
            <v>187569239.1549511</v>
          </cell>
          <cell r="AU273">
            <v>301978658.25386572</v>
          </cell>
          <cell r="AV273">
            <v>422983214.76440597</v>
          </cell>
        </row>
        <row r="274">
          <cell r="AF274" t="str">
            <v>N/A</v>
          </cell>
          <cell r="AG274" t="str">
            <v>N/A</v>
          </cell>
          <cell r="AH274" t="str">
            <v>N/A</v>
          </cell>
          <cell r="AI274" t="str">
            <v>N/A</v>
          </cell>
          <cell r="AJ274" t="str">
            <v>N/A</v>
          </cell>
          <cell r="AK274" t="str">
            <v>N/A</v>
          </cell>
          <cell r="AL274" t="str">
            <v>N/A</v>
          </cell>
          <cell r="AM274" t="str">
            <v>N/A</v>
          </cell>
          <cell r="AN274" t="str">
            <v>N/A</v>
          </cell>
          <cell r="AO274" t="str">
            <v>N/A</v>
          </cell>
          <cell r="AP274" t="str">
            <v>N/A</v>
          </cell>
          <cell r="AQ274" t="str">
            <v>N/A</v>
          </cell>
          <cell r="AR274" t="str">
            <v>N/A</v>
          </cell>
          <cell r="AS274">
            <v>0.12292537015228172</v>
          </cell>
          <cell r="AT274">
            <v>0.18875230127018758</v>
          </cell>
          <cell r="AU274">
            <v>0.25094356561817949</v>
          </cell>
          <cell r="AV274">
            <v>0.30747126282301862</v>
          </cell>
        </row>
        <row r="277">
          <cell r="AF277">
            <v>143000</v>
          </cell>
          <cell r="AG277">
            <v>169000</v>
          </cell>
          <cell r="AH277">
            <v>1737530.1557611141</v>
          </cell>
          <cell r="AI277">
            <v>2413610.4245226881</v>
          </cell>
          <cell r="AJ277">
            <v>43000</v>
          </cell>
          <cell r="AK277">
            <v>57000</v>
          </cell>
          <cell r="AL277">
            <v>7085676.6629812783</v>
          </cell>
          <cell r="AM277">
            <v>7104676.6629812783</v>
          </cell>
          <cell r="AN277">
            <v>7049876.6629812783</v>
          </cell>
          <cell r="AO277">
            <v>7049876.6629812783</v>
          </cell>
          <cell r="AP277">
            <v>12638376.502428081</v>
          </cell>
          <cell r="AQ277">
            <v>12638376.502428081</v>
          </cell>
          <cell r="AR277">
            <v>56413758.893955514</v>
          </cell>
          <cell r="AS277">
            <v>68541535.183536634</v>
          </cell>
          <cell r="AT277">
            <v>77236612.455888957</v>
          </cell>
          <cell r="AU277">
            <v>84354497.572051808</v>
          </cell>
          <cell r="AV277">
            <v>93889670.552248031</v>
          </cell>
        </row>
        <row r="278">
          <cell r="AF278">
            <v>50000</v>
          </cell>
          <cell r="AG278">
            <v>66250</v>
          </cell>
          <cell r="AH278">
            <v>66250</v>
          </cell>
          <cell r="AI278">
            <v>66250</v>
          </cell>
          <cell r="AJ278">
            <v>66250</v>
          </cell>
          <cell r="AK278">
            <v>66250</v>
          </cell>
          <cell r="AL278">
            <v>66250</v>
          </cell>
          <cell r="AM278">
            <v>66250</v>
          </cell>
          <cell r="AN278">
            <v>66250</v>
          </cell>
          <cell r="AO278">
            <v>66250</v>
          </cell>
          <cell r="AP278">
            <v>66250</v>
          </cell>
          <cell r="AQ278">
            <v>66250</v>
          </cell>
          <cell r="AR278">
            <v>265000</v>
          </cell>
          <cell r="AS278">
            <v>265000</v>
          </cell>
          <cell r="AT278">
            <v>265000</v>
          </cell>
          <cell r="AU278">
            <v>265000</v>
          </cell>
          <cell r="AV278">
            <v>265000</v>
          </cell>
        </row>
        <row r="279">
          <cell r="AF279">
            <v>193000</v>
          </cell>
          <cell r="AG279">
            <v>235250</v>
          </cell>
          <cell r="AH279">
            <v>1803780.1557611141</v>
          </cell>
          <cell r="AI279">
            <v>2479860.4245226881</v>
          </cell>
          <cell r="AJ279">
            <v>109250</v>
          </cell>
          <cell r="AK279">
            <v>123250</v>
          </cell>
          <cell r="AL279">
            <v>7151926.6629812783</v>
          </cell>
          <cell r="AM279">
            <v>7170926.6629812783</v>
          </cell>
          <cell r="AN279">
            <v>7116126.6629812783</v>
          </cell>
          <cell r="AO279">
            <v>7116126.6629812783</v>
          </cell>
          <cell r="AP279">
            <v>12704626.502428081</v>
          </cell>
          <cell r="AQ279">
            <v>12704626.502428081</v>
          </cell>
          <cell r="AR279">
            <v>56678758.893955514</v>
          </cell>
          <cell r="AS279">
            <v>68806535.183536634</v>
          </cell>
          <cell r="AT279">
            <v>77501612.455888957</v>
          </cell>
          <cell r="AU279">
            <v>84619497.572051808</v>
          </cell>
          <cell r="AV279">
            <v>94154670.552248031</v>
          </cell>
        </row>
        <row r="281">
          <cell r="AF281">
            <v>-6063162.25</v>
          </cell>
          <cell r="AG281">
            <v>-8434412.25</v>
          </cell>
          <cell r="AH281">
            <v>-15467150.00003808</v>
          </cell>
          <cell r="AI281">
            <v>-16817756.941440623</v>
          </cell>
          <cell r="AJ281">
            <v>-22309058.619856186</v>
          </cell>
          <cell r="AK281">
            <v>-25191461.502167761</v>
          </cell>
          <cell r="AL281">
            <v>-37841949.192820609</v>
          </cell>
          <cell r="AM281">
            <v>-40973044.804834552</v>
          </cell>
          <cell r="AN281">
            <v>-43560197.361082248</v>
          </cell>
          <cell r="AO281">
            <v>-43479739.983015008</v>
          </cell>
          <cell r="AP281">
            <v>-44487816.953542367</v>
          </cell>
          <cell r="AQ281">
            <v>-41322985.754193306</v>
          </cell>
          <cell r="AR281">
            <v>-114057275.05262521</v>
          </cell>
          <cell r="AS281">
            <v>23486500.325029179</v>
          </cell>
          <cell r="AT281">
            <v>110067626.69906214</v>
          </cell>
          <cell r="AU281">
            <v>217359160.6818139</v>
          </cell>
          <cell r="AV281">
            <v>328828544.21215796</v>
          </cell>
        </row>
        <row r="282">
          <cell r="AF282" t="str">
            <v xml:space="preserve">N/A </v>
          </cell>
          <cell r="AG282" t="str">
            <v xml:space="preserve">N/A </v>
          </cell>
          <cell r="AH282" t="str">
            <v xml:space="preserve">N/A </v>
          </cell>
          <cell r="AI282" t="str">
            <v xml:space="preserve">N/A </v>
          </cell>
          <cell r="AJ282" t="str">
            <v xml:space="preserve">N/A </v>
          </cell>
          <cell r="AK282" t="str">
            <v xml:space="preserve">N/A </v>
          </cell>
          <cell r="AL282" t="str">
            <v xml:space="preserve">N/A </v>
          </cell>
          <cell r="AM282" t="str">
            <v xml:space="preserve">N/A </v>
          </cell>
          <cell r="AN282" t="str">
            <v xml:space="preserve">N/A </v>
          </cell>
          <cell r="AO282" t="str">
            <v xml:space="preserve">N/A </v>
          </cell>
          <cell r="AP282" t="str">
            <v xml:space="preserve">N/A </v>
          </cell>
          <cell r="AQ282" t="str">
            <v xml:space="preserve">N/A </v>
          </cell>
          <cell r="AR282" t="str">
            <v xml:space="preserve">N/A </v>
          </cell>
          <cell r="AS282">
            <v>3.1281740059009577E-2</v>
          </cell>
          <cell r="AT282">
            <v>0.11076186014505954</v>
          </cell>
          <cell r="AU282">
            <v>0.18062495911686147</v>
          </cell>
          <cell r="AV282">
            <v>0.23902917234548154</v>
          </cell>
        </row>
        <row r="285"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</row>
        <row r="286">
          <cell r="AF286">
            <v>416751.34232361079</v>
          </cell>
          <cell r="AG286">
            <v>724985.50817135745</v>
          </cell>
          <cell r="AH286">
            <v>493481.70134156832</v>
          </cell>
          <cell r="AI286">
            <v>284117.66614484531</v>
          </cell>
          <cell r="AJ286">
            <v>1648724.3635232507</v>
          </cell>
          <cell r="AK286">
            <v>2742818.935286887</v>
          </cell>
          <cell r="AL286">
            <v>2026483.742787393</v>
          </cell>
          <cell r="AM286">
            <v>1118231.3304827048</v>
          </cell>
          <cell r="AN286">
            <v>302732.49722110445</v>
          </cell>
          <cell r="AO286">
            <v>7976.9556575448805</v>
          </cell>
          <cell r="AP286">
            <v>7993.084592824056</v>
          </cell>
          <cell r="AQ286">
            <v>8010.3425535729712</v>
          </cell>
          <cell r="AR286">
            <v>35887.599659420099</v>
          </cell>
          <cell r="AS286">
            <v>40363.648630776108</v>
          </cell>
          <cell r="AT286">
            <v>41062.499999999774</v>
          </cell>
          <cell r="AU286">
            <v>41062.5</v>
          </cell>
          <cell r="AV286">
            <v>41062.5</v>
          </cell>
        </row>
        <row r="287">
          <cell r="AF287">
            <v>0</v>
          </cell>
          <cell r="AG287">
            <v>5250000.0000000009</v>
          </cell>
          <cell r="AH287">
            <v>0</v>
          </cell>
          <cell r="AI287">
            <v>5617500.0000000009</v>
          </cell>
          <cell r="AJ287">
            <v>874531.25</v>
          </cell>
          <cell r="AK287">
            <v>18592600</v>
          </cell>
          <cell r="AL287">
            <v>1081875</v>
          </cell>
          <cell r="AM287">
            <v>19013350.75</v>
          </cell>
          <cell r="AN287">
            <v>1493960.4493174118</v>
          </cell>
          <cell r="AO287">
            <v>22368831.696362078</v>
          </cell>
          <cell r="AP287">
            <v>5971113.6022142088</v>
          </cell>
          <cell r="AQ287">
            <v>25796566.444203399</v>
          </cell>
          <cell r="AR287">
            <v>66756697.731783524</v>
          </cell>
          <cell r="AS287">
            <v>70244547.180881098</v>
          </cell>
          <cell r="AT287">
            <v>69392010.385549128</v>
          </cell>
          <cell r="AU287">
            <v>62243070.361944184</v>
          </cell>
          <cell r="AV287">
            <v>54988216.929180361</v>
          </cell>
        </row>
        <row r="288">
          <cell r="AF288">
            <v>21721.85</v>
          </cell>
          <cell r="AG288">
            <v>21721.85</v>
          </cell>
          <cell r="AH288">
            <v>21721.85</v>
          </cell>
          <cell r="AI288">
            <v>291721.84999999998</v>
          </cell>
          <cell r="AJ288">
            <v>586721.85</v>
          </cell>
          <cell r="AK288">
            <v>586721.85</v>
          </cell>
          <cell r="AL288">
            <v>586721.85</v>
          </cell>
          <cell r="AM288">
            <v>716721.85</v>
          </cell>
          <cell r="AN288">
            <v>586721.85</v>
          </cell>
          <cell r="AO288">
            <v>586721.85</v>
          </cell>
          <cell r="AP288">
            <v>586721.85</v>
          </cell>
          <cell r="AQ288">
            <v>716721.85</v>
          </cell>
          <cell r="AR288">
            <v>2476887.4</v>
          </cell>
          <cell r="AS288">
            <v>2476887.4</v>
          </cell>
          <cell r="AT288">
            <v>2476887.4</v>
          </cell>
          <cell r="AU288">
            <v>2476887.4</v>
          </cell>
          <cell r="AV288">
            <v>2346887.4</v>
          </cell>
        </row>
        <row r="289"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</row>
        <row r="291">
          <cell r="AF291">
            <v>-5668132.7576763891</v>
          </cell>
          <cell r="AG291">
            <v>-12981148.591828642</v>
          </cell>
          <cell r="AH291">
            <v>-14995390.148696512</v>
          </cell>
          <cell r="AI291">
            <v>-22442861.125295781</v>
          </cell>
          <cell r="AJ291">
            <v>-22121587.356332935</v>
          </cell>
          <cell r="AK291">
            <v>-41627964.416880876</v>
          </cell>
          <cell r="AL291">
            <v>-37484062.300033219</v>
          </cell>
          <cell r="AM291">
            <v>-59584886.074351847</v>
          </cell>
          <cell r="AN291">
            <v>-45338147.163178556</v>
          </cell>
          <cell r="AO291">
            <v>-66427316.573719546</v>
          </cell>
          <cell r="AP291">
            <v>-51037659.321163751</v>
          </cell>
          <cell r="AQ291">
            <v>-67828263.705843121</v>
          </cell>
          <cell r="AR291">
            <v>-183254972.58474931</v>
          </cell>
          <cell r="AS291">
            <v>-49194570.607221141</v>
          </cell>
          <cell r="AT291">
            <v>38239791.413513012</v>
          </cell>
          <cell r="AU291">
            <v>152680265.41986969</v>
          </cell>
          <cell r="AV291">
            <v>271534502.3829776</v>
          </cell>
        </row>
        <row r="293"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</row>
        <row r="295">
          <cell r="AF295">
            <v>-5668132.7576763891</v>
          </cell>
          <cell r="AG295">
            <v>-12981148.591828642</v>
          </cell>
          <cell r="AH295">
            <v>-14995390.148696512</v>
          </cell>
          <cell r="AI295">
            <v>-22442861.125295781</v>
          </cell>
          <cell r="AJ295">
            <v>-22121587.356332935</v>
          </cell>
          <cell r="AK295">
            <v>-41627964.416880876</v>
          </cell>
          <cell r="AL295">
            <v>-37484062.300033219</v>
          </cell>
          <cell r="AM295">
            <v>-59584886.074351847</v>
          </cell>
          <cell r="AN295">
            <v>-45338147.163178556</v>
          </cell>
          <cell r="AO295">
            <v>-66427316.573719546</v>
          </cell>
          <cell r="AP295">
            <v>-51037659.321163751</v>
          </cell>
          <cell r="AQ295">
            <v>-67828263.705843121</v>
          </cell>
          <cell r="AR295">
            <v>-183254972.58474931</v>
          </cell>
          <cell r="AS295">
            <v>-49194570.607221141</v>
          </cell>
          <cell r="AT295">
            <v>38239791.413513012</v>
          </cell>
          <cell r="AU295">
            <v>152680265.41986969</v>
          </cell>
          <cell r="AV295">
            <v>271534502.3829776</v>
          </cell>
        </row>
        <row r="297"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</row>
        <row r="299">
          <cell r="AF299">
            <v>-5668132.7576763891</v>
          </cell>
          <cell r="AG299">
            <v>-12981148.591828642</v>
          </cell>
          <cell r="AH299">
            <v>-14995390.148696512</v>
          </cell>
          <cell r="AI299">
            <v>-22442861.125295781</v>
          </cell>
          <cell r="AJ299">
            <v>-22121587.356332935</v>
          </cell>
          <cell r="AK299">
            <v>-41627964.416880876</v>
          </cell>
          <cell r="AL299">
            <v>-37484062.300033219</v>
          </cell>
          <cell r="AM299">
            <v>-59584886.074351847</v>
          </cell>
          <cell r="AN299">
            <v>-45338147.163178556</v>
          </cell>
          <cell r="AO299">
            <v>-66427316.573719546</v>
          </cell>
          <cell r="AP299">
            <v>-51037659.321163751</v>
          </cell>
          <cell r="AQ299">
            <v>-67828263.705843121</v>
          </cell>
          <cell r="AR299">
            <v>-183254972.58474931</v>
          </cell>
          <cell r="AS299">
            <v>-49194570.607221141</v>
          </cell>
          <cell r="AT299">
            <v>38239791.413513012</v>
          </cell>
          <cell r="AU299">
            <v>152680265.41986969</v>
          </cell>
          <cell r="AV299">
            <v>271534502.3829776</v>
          </cell>
        </row>
        <row r="304">
          <cell r="AF304">
            <v>1999</v>
          </cell>
          <cell r="AJ304">
            <v>2000</v>
          </cell>
          <cell r="AN304">
            <v>2001</v>
          </cell>
          <cell r="AR304">
            <v>2002</v>
          </cell>
          <cell r="AS304">
            <v>2003</v>
          </cell>
          <cell r="AT304">
            <v>2004</v>
          </cell>
          <cell r="AU304">
            <v>2005</v>
          </cell>
          <cell r="AV304">
            <v>2006</v>
          </cell>
        </row>
        <row r="305">
          <cell r="AF305">
            <v>36250</v>
          </cell>
          <cell r="AG305">
            <v>36341</v>
          </cell>
          <cell r="AH305">
            <v>36433</v>
          </cell>
          <cell r="AI305">
            <v>36525</v>
          </cell>
          <cell r="AJ305">
            <v>36616</v>
          </cell>
          <cell r="AK305">
            <v>36707</v>
          </cell>
          <cell r="AL305">
            <v>36799</v>
          </cell>
          <cell r="AM305">
            <v>36891</v>
          </cell>
          <cell r="AN305">
            <v>36981</v>
          </cell>
          <cell r="AO305">
            <v>37072</v>
          </cell>
          <cell r="AP305">
            <v>37164</v>
          </cell>
          <cell r="AQ305">
            <v>37256</v>
          </cell>
        </row>
        <row r="308">
          <cell r="AF308">
            <v>107389746.28629622</v>
          </cell>
          <cell r="AG308">
            <v>85939722.559399083</v>
          </cell>
          <cell r="AH308">
            <v>45655397.79835248</v>
          </cell>
          <cell r="AI308">
            <v>30109313.173606277</v>
          </cell>
          <cell r="AJ308">
            <v>409550517.09926057</v>
          </cell>
          <cell r="AK308">
            <v>321867865.64390934</v>
          </cell>
          <cell r="AL308">
            <v>218527799.09939551</v>
          </cell>
          <cell r="AM308">
            <v>79667222.362659097</v>
          </cell>
          <cell r="AN308">
            <v>1061443.5629687607</v>
          </cell>
          <cell r="AO308">
            <v>1065744.6123765409</v>
          </cell>
          <cell r="AP308">
            <v>1065744.6123765409</v>
          </cell>
          <cell r="AQ308">
            <v>1070346.7352429181</v>
          </cell>
          <cell r="AR308">
            <v>1322159.9087184221</v>
          </cell>
          <cell r="AS308">
            <v>1368749.9999999851</v>
          </cell>
          <cell r="AT308">
            <v>1368750</v>
          </cell>
          <cell r="AU308">
            <v>1368750</v>
          </cell>
          <cell r="AV308">
            <v>1368750</v>
          </cell>
        </row>
        <row r="309">
          <cell r="AF309">
            <v>0</v>
          </cell>
          <cell r="AG309">
            <v>184767.12328767122</v>
          </cell>
          <cell r="AH309">
            <v>336258.6696285326</v>
          </cell>
          <cell r="AI309">
            <v>527814.38973219786</v>
          </cell>
          <cell r="AJ309">
            <v>1505242.7192925885</v>
          </cell>
          <cell r="AK309">
            <v>4248677.7046700893</v>
          </cell>
          <cell r="AL309">
            <v>7255809.1598115917</v>
          </cell>
          <cell r="AM309">
            <v>10323316.618646231</v>
          </cell>
          <cell r="AN309">
            <v>15617215.52978419</v>
          </cell>
          <cell r="AO309">
            <v>25128968.097653851</v>
          </cell>
          <cell r="AP309">
            <v>37327878.261714093</v>
          </cell>
          <cell r="AQ309">
            <v>45245222.761791617</v>
          </cell>
          <cell r="AR309">
            <v>111398128.46487501</v>
          </cell>
          <cell r="AS309">
            <v>133624387.06156649</v>
          </cell>
          <cell r="AT309">
            <v>166103675.25523642</v>
          </cell>
          <cell r="AU309">
            <v>191725201.93850332</v>
          </cell>
          <cell r="AV309">
            <v>218440514.49709153</v>
          </cell>
        </row>
        <row r="310">
          <cell r="AF310">
            <v>5927145.2580821915</v>
          </cell>
          <cell r="AG310">
            <v>6109704</v>
          </cell>
          <cell r="AH310">
            <v>11116927.733439639</v>
          </cell>
          <cell r="AI310">
            <v>13911296.428513154</v>
          </cell>
          <cell r="AJ310">
            <v>17970606.022070639</v>
          </cell>
          <cell r="AK310">
            <v>23069156.319760147</v>
          </cell>
          <cell r="AL310">
            <v>31059528.297435507</v>
          </cell>
          <cell r="AM310">
            <v>35689565.279344574</v>
          </cell>
          <cell r="AN310">
            <v>29703971.380355477</v>
          </cell>
          <cell r="AO310">
            <v>37869326.254011177</v>
          </cell>
          <cell r="AP310">
            <v>27734413.503488608</v>
          </cell>
          <cell r="AQ310">
            <v>24579956.257586043</v>
          </cell>
          <cell r="AR310">
            <v>38760913.257785052</v>
          </cell>
          <cell r="AS310">
            <v>43751550.482549444</v>
          </cell>
          <cell r="AT310">
            <v>47314722.145125329</v>
          </cell>
          <cell r="AU310">
            <v>46640608.332633488</v>
          </cell>
          <cell r="AV310">
            <v>49962733.244746968</v>
          </cell>
        </row>
        <row r="311">
          <cell r="AF311">
            <v>113316891.54437841</v>
          </cell>
          <cell r="AG311">
            <v>92234193.682686761</v>
          </cell>
          <cell r="AH311">
            <v>57108584.20142065</v>
          </cell>
          <cell r="AI311">
            <v>44548423.991851628</v>
          </cell>
          <cell r="AJ311">
            <v>429026365.8406238</v>
          </cell>
          <cell r="AK311">
            <v>349185699.66833955</v>
          </cell>
          <cell r="AL311">
            <v>256843136.55664259</v>
          </cell>
          <cell r="AM311">
            <v>125680104.2606499</v>
          </cell>
          <cell r="AN311">
            <v>46382630.473108426</v>
          </cell>
          <cell r="AO311">
            <v>64064038.964041568</v>
          </cell>
          <cell r="AP311">
            <v>66128036.377579242</v>
          </cell>
          <cell r="AQ311">
            <v>70895525.754620582</v>
          </cell>
          <cell r="AR311">
            <v>151481201.63137847</v>
          </cell>
          <cell r="AS311">
            <v>178744687.5441159</v>
          </cell>
          <cell r="AT311">
            <v>214787147.40036175</v>
          </cell>
          <cell r="AU311">
            <v>239734560.27113682</v>
          </cell>
          <cell r="AV311">
            <v>269771997.74183851</v>
          </cell>
        </row>
        <row r="314">
          <cell r="AF314">
            <v>18480320</v>
          </cell>
          <cell r="AG314">
            <v>32434320</v>
          </cell>
          <cell r="AH314">
            <v>49073404.786805555</v>
          </cell>
          <cell r="AI314">
            <v>72327720.912499994</v>
          </cell>
          <cell r="AJ314">
            <v>96621236.255188823</v>
          </cell>
          <cell r="AK314">
            <v>119991097.12793711</v>
          </cell>
          <cell r="AL314">
            <v>139947039.32689095</v>
          </cell>
          <cell r="AM314">
            <v>182342952.64361417</v>
          </cell>
          <cell r="AN314">
            <v>212563090.6132493</v>
          </cell>
          <cell r="AO314">
            <v>255206813.17341247</v>
          </cell>
          <cell r="AP314">
            <v>276666123.18836886</v>
          </cell>
          <cell r="AQ314">
            <v>290724408.75383884</v>
          </cell>
          <cell r="AR314">
            <v>356208334.1708917</v>
          </cell>
          <cell r="AS314">
            <v>409339175.40774119</v>
          </cell>
          <cell r="AT314">
            <v>448403456.27661008</v>
          </cell>
          <cell r="AU314">
            <v>488968225.90374017</v>
          </cell>
          <cell r="AV314">
            <v>534014221.41136742</v>
          </cell>
        </row>
        <row r="315">
          <cell r="AF315">
            <v>11000</v>
          </cell>
          <cell r="AG315">
            <v>261000</v>
          </cell>
          <cell r="AH315">
            <v>11170770.5</v>
          </cell>
          <cell r="AI315">
            <v>22292713</v>
          </cell>
          <cell r="AJ315">
            <v>41241554.765897989</v>
          </cell>
          <cell r="AK315">
            <v>74811488.457291663</v>
          </cell>
          <cell r="AL315">
            <v>132445106.87537807</v>
          </cell>
          <cell r="AM315">
            <v>171565225.43460566</v>
          </cell>
          <cell r="AN315">
            <v>202920848.4236632</v>
          </cell>
          <cell r="AO315">
            <v>233781263.90419382</v>
          </cell>
          <cell r="AP315">
            <v>247856361.3980107</v>
          </cell>
          <cell r="AQ315">
            <v>254134877.63187099</v>
          </cell>
          <cell r="AR315">
            <v>317155588.68102247</v>
          </cell>
          <cell r="AS315">
            <v>383573332.08577752</v>
          </cell>
          <cell r="AT315">
            <v>428581548.90200615</v>
          </cell>
          <cell r="AU315">
            <v>474468595.11624384</v>
          </cell>
          <cell r="AV315">
            <v>526127529.79586643</v>
          </cell>
        </row>
        <row r="316">
          <cell r="AF316">
            <v>34000</v>
          </cell>
          <cell r="AG316">
            <v>43000</v>
          </cell>
          <cell r="AH316">
            <v>79000</v>
          </cell>
          <cell r="AI316">
            <v>127000</v>
          </cell>
          <cell r="AJ316">
            <v>285000</v>
          </cell>
          <cell r="AK316">
            <v>463000</v>
          </cell>
          <cell r="AL316">
            <v>659000</v>
          </cell>
          <cell r="AM316">
            <v>904000</v>
          </cell>
          <cell r="AN316">
            <v>936000</v>
          </cell>
          <cell r="AO316">
            <v>984000</v>
          </cell>
          <cell r="AP316">
            <v>1016000</v>
          </cell>
          <cell r="AQ316">
            <v>1080000</v>
          </cell>
          <cell r="AR316">
            <v>1080000</v>
          </cell>
          <cell r="AS316">
            <v>1080000</v>
          </cell>
          <cell r="AT316">
            <v>1080000</v>
          </cell>
          <cell r="AU316">
            <v>1080000</v>
          </cell>
          <cell r="AV316">
            <v>1080000</v>
          </cell>
        </row>
        <row r="317"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1582833.3333333333</v>
          </cell>
          <cell r="AL317">
            <v>11932833.333333334</v>
          </cell>
          <cell r="AM317">
            <v>18832833.333333336</v>
          </cell>
          <cell r="AN317">
            <v>24007833.333333336</v>
          </cell>
          <cell r="AO317">
            <v>29204500.000000004</v>
          </cell>
          <cell r="AP317">
            <v>34401166.666666672</v>
          </cell>
          <cell r="AQ317">
            <v>39576166.666666672</v>
          </cell>
          <cell r="AR317">
            <v>39619500.000000007</v>
          </cell>
          <cell r="AS317">
            <v>39619500.000000007</v>
          </cell>
          <cell r="AT317">
            <v>39641166.666666672</v>
          </cell>
          <cell r="AU317">
            <v>39662833.333333336</v>
          </cell>
          <cell r="AV317">
            <v>51031166.666666672</v>
          </cell>
        </row>
        <row r="318">
          <cell r="AF318">
            <v>18525320</v>
          </cell>
          <cell r="AG318">
            <v>32738320</v>
          </cell>
          <cell r="AH318">
            <v>60323175.286805555</v>
          </cell>
          <cell r="AI318">
            <v>94747433.912499994</v>
          </cell>
          <cell r="AJ318">
            <v>138147791.02108681</v>
          </cell>
          <cell r="AK318">
            <v>196848418.91856211</v>
          </cell>
          <cell r="AL318">
            <v>284983979.53560233</v>
          </cell>
          <cell r="AM318">
            <v>373645011.41155314</v>
          </cell>
          <cell r="AN318">
            <v>440427772.37024581</v>
          </cell>
          <cell r="AO318">
            <v>519176577.07760632</v>
          </cell>
          <cell r="AP318">
            <v>559939651.25304615</v>
          </cell>
          <cell r="AQ318">
            <v>585515453.05237639</v>
          </cell>
          <cell r="AR318">
            <v>714063422.85191417</v>
          </cell>
          <cell r="AS318">
            <v>833612007.49351871</v>
          </cell>
          <cell r="AT318">
            <v>917706171.84528291</v>
          </cell>
          <cell r="AU318">
            <v>1004179654.3533174</v>
          </cell>
          <cell r="AV318">
            <v>1112252917.8739007</v>
          </cell>
        </row>
        <row r="320">
          <cell r="AF320">
            <v>201563</v>
          </cell>
          <cell r="AG320">
            <v>370563</v>
          </cell>
          <cell r="AH320">
            <v>2108093.1557611143</v>
          </cell>
          <cell r="AI320">
            <v>4521703.580283802</v>
          </cell>
          <cell r="AJ320">
            <v>4564703.580283802</v>
          </cell>
          <cell r="AK320">
            <v>4621703.580283802</v>
          </cell>
          <cell r="AL320">
            <v>11707380.243265081</v>
          </cell>
          <cell r="AM320">
            <v>18812056.90624636</v>
          </cell>
          <cell r="AN320">
            <v>25861933.56922764</v>
          </cell>
          <cell r="AO320">
            <v>32911810.232208919</v>
          </cell>
          <cell r="AP320">
            <v>45550186.734637</v>
          </cell>
          <cell r="AQ320">
            <v>58188563.237065077</v>
          </cell>
          <cell r="AR320">
            <v>114602322.13102059</v>
          </cell>
          <cell r="AS320">
            <v>183143857.31455722</v>
          </cell>
          <cell r="AT320">
            <v>260380469.77044618</v>
          </cell>
          <cell r="AU320">
            <v>344734967.342498</v>
          </cell>
          <cell r="AV320">
            <v>438624637.89474607</v>
          </cell>
        </row>
        <row r="321">
          <cell r="AF321">
            <v>18323757</v>
          </cell>
          <cell r="AG321">
            <v>32367757</v>
          </cell>
          <cell r="AH321">
            <v>58215082.13104444</v>
          </cell>
          <cell r="AI321">
            <v>90225730.332216188</v>
          </cell>
          <cell r="AJ321">
            <v>133583087.44080301</v>
          </cell>
          <cell r="AK321">
            <v>192226715.33827832</v>
          </cell>
          <cell r="AL321">
            <v>273276599.29233724</v>
          </cell>
          <cell r="AM321">
            <v>354832954.50530678</v>
          </cell>
          <cell r="AN321">
            <v>414565838.80101818</v>
          </cell>
          <cell r="AO321">
            <v>486264766.84539741</v>
          </cell>
          <cell r="AP321">
            <v>514389464.51840913</v>
          </cell>
          <cell r="AQ321">
            <v>527326889.81531131</v>
          </cell>
          <cell r="AR321">
            <v>599461100.72089362</v>
          </cell>
          <cell r="AS321">
            <v>650468150.17896152</v>
          </cell>
          <cell r="AT321">
            <v>657325702.07483673</v>
          </cell>
          <cell r="AU321">
            <v>659444687.01081944</v>
          </cell>
          <cell r="AV321">
            <v>673628279.97915459</v>
          </cell>
        </row>
        <row r="324">
          <cell r="AF324">
            <v>1950000</v>
          </cell>
          <cell r="AG324">
            <v>2533750</v>
          </cell>
          <cell r="AH324">
            <v>2467500</v>
          </cell>
          <cell r="AI324">
            <v>2401250</v>
          </cell>
          <cell r="AJ324">
            <v>2335000</v>
          </cell>
          <cell r="AK324">
            <v>2268750</v>
          </cell>
          <cell r="AL324">
            <v>2202500</v>
          </cell>
          <cell r="AM324">
            <v>2136250</v>
          </cell>
          <cell r="AN324">
            <v>2070000</v>
          </cell>
          <cell r="AO324">
            <v>2003750</v>
          </cell>
          <cell r="AP324">
            <v>1937500</v>
          </cell>
          <cell r="AQ324">
            <v>1871250</v>
          </cell>
          <cell r="AR324">
            <v>1606250</v>
          </cell>
          <cell r="AS324">
            <v>1341250</v>
          </cell>
          <cell r="AT324">
            <v>1076250</v>
          </cell>
          <cell r="AU324">
            <v>811250</v>
          </cell>
          <cell r="AV324">
            <v>546250</v>
          </cell>
        </row>
        <row r="325">
          <cell r="AF325">
            <v>847152.15</v>
          </cell>
          <cell r="AG325">
            <v>825430.3</v>
          </cell>
          <cell r="AH325">
            <v>803708.45000000007</v>
          </cell>
          <cell r="AI325">
            <v>6241986.6000000006</v>
          </cell>
          <cell r="AJ325">
            <v>22655264.75</v>
          </cell>
          <cell r="AK325">
            <v>22068542.899999999</v>
          </cell>
          <cell r="AL325">
            <v>21481821.049999997</v>
          </cell>
          <cell r="AM325">
            <v>20895099.199999996</v>
          </cell>
          <cell r="AN325">
            <v>20308377.349999994</v>
          </cell>
          <cell r="AO325">
            <v>19721655.499999993</v>
          </cell>
          <cell r="AP325">
            <v>19134933.649999991</v>
          </cell>
          <cell r="AQ325">
            <v>18548211.79999999</v>
          </cell>
          <cell r="AR325">
            <v>16201324.399999989</v>
          </cell>
          <cell r="AS325">
            <v>13854436.999999989</v>
          </cell>
          <cell r="AT325">
            <v>11507549.599999988</v>
          </cell>
          <cell r="AU325">
            <v>9160662.1999999881</v>
          </cell>
          <cell r="AV325">
            <v>6813774.7999999877</v>
          </cell>
        </row>
        <row r="327">
          <cell r="AF327">
            <v>134437800.69437841</v>
          </cell>
          <cell r="AG327">
            <v>127961130.98268676</v>
          </cell>
          <cell r="AH327">
            <v>118594874.78246509</v>
          </cell>
          <cell r="AI327">
            <v>143417390.92406783</v>
          </cell>
          <cell r="AJ327">
            <v>587599718.03142679</v>
          </cell>
          <cell r="AK327">
            <v>565749707.90661788</v>
          </cell>
          <cell r="AL327">
            <v>553804056.89897978</v>
          </cell>
          <cell r="AM327">
            <v>503544407.96595669</v>
          </cell>
          <cell r="AN327">
            <v>483326846.62412655</v>
          </cell>
          <cell r="AO327">
            <v>572054211.30943894</v>
          </cell>
          <cell r="AP327">
            <v>601589934.54598832</v>
          </cell>
          <cell r="AQ327">
            <v>618641877.36993182</v>
          </cell>
          <cell r="AR327">
            <v>768749876.75227201</v>
          </cell>
          <cell r="AS327">
            <v>844408524.72307742</v>
          </cell>
          <cell r="AT327">
            <v>884696649.07519853</v>
          </cell>
          <cell r="AU327">
            <v>909151159.48195624</v>
          </cell>
          <cell r="AV327">
            <v>950760302.52099299</v>
          </cell>
        </row>
        <row r="334">
          <cell r="AF334">
            <v>7780684.9315068498</v>
          </cell>
          <cell r="AG334">
            <v>8662816.98630137</v>
          </cell>
          <cell r="AH334">
            <v>13588568.853910547</v>
          </cell>
          <cell r="AI334">
            <v>14910772.878963444</v>
          </cell>
          <cell r="AJ334">
            <v>35813247.723384701</v>
          </cell>
          <cell r="AK334">
            <v>48643439.979088739</v>
          </cell>
          <cell r="AL334">
            <v>73130972.417790249</v>
          </cell>
          <cell r="AM334">
            <v>74937605.230916157</v>
          </cell>
          <cell r="AN334">
            <v>59685595.950072125</v>
          </cell>
          <cell r="AO334">
            <v>71965621.335371181</v>
          </cell>
          <cell r="AP334">
            <v>45762235.374826565</v>
          </cell>
          <cell r="AQ334">
            <v>36024596.393582523</v>
          </cell>
          <cell r="AR334">
            <v>55609600.543287195</v>
          </cell>
          <cell r="AS334">
            <v>55895084.647830598</v>
          </cell>
          <cell r="AT334">
            <v>52918200.317894138</v>
          </cell>
          <cell r="AU334">
            <v>54820520.723810792</v>
          </cell>
          <cell r="AV334">
            <v>60646902.883399412</v>
          </cell>
        </row>
        <row r="335"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141835.85135769233</v>
          </cell>
          <cell r="AK335">
            <v>382881.03534461721</v>
          </cell>
          <cell r="AL335">
            <v>672055.23092461354</v>
          </cell>
          <cell r="AM335">
            <v>993863.79432077426</v>
          </cell>
          <cell r="AN335">
            <v>1560893.4535053694</v>
          </cell>
          <cell r="AO335">
            <v>2468505.5189375277</v>
          </cell>
          <cell r="AP335">
            <v>3664486.7577802222</v>
          </cell>
          <cell r="AQ335">
            <v>4527657.4007576788</v>
          </cell>
          <cell r="AR335">
            <v>12591162.266079452</v>
          </cell>
          <cell r="AS335">
            <v>12893446.290869338</v>
          </cell>
          <cell r="AT335">
            <v>16014182.253677815</v>
          </cell>
          <cell r="AU335">
            <v>18576766.037062671</v>
          </cell>
          <cell r="AV335">
            <v>21368652.193282858</v>
          </cell>
        </row>
        <row r="336"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</row>
        <row r="337">
          <cell r="AF337">
            <v>406210.52054794523</v>
          </cell>
          <cell r="AG337">
            <v>694601.09589041094</v>
          </cell>
          <cell r="AH337">
            <v>1215626.4823116406</v>
          </cell>
          <cell r="AI337">
            <v>1309516.0366572537</v>
          </cell>
          <cell r="AJ337">
            <v>1242313.9324087268</v>
          </cell>
          <cell r="AK337">
            <v>1684194.7072540305</v>
          </cell>
          <cell r="AL337">
            <v>2127554.3985064523</v>
          </cell>
          <cell r="AM337">
            <v>2528699.7700005397</v>
          </cell>
          <cell r="AN337">
            <v>2861007.0590563347</v>
          </cell>
          <cell r="AO337">
            <v>3283419.765483791</v>
          </cell>
          <cell r="AP337">
            <v>3740329.4346494996</v>
          </cell>
          <cell r="AQ337">
            <v>4040902.3095558425</v>
          </cell>
          <cell r="AR337">
            <v>8258291.2834510943</v>
          </cell>
          <cell r="AS337">
            <v>5814475.0829564584</v>
          </cell>
          <cell r="AT337">
            <v>6352356.8002970181</v>
          </cell>
          <cell r="AU337">
            <v>6727938.413640853</v>
          </cell>
          <cell r="AV337">
            <v>7218048.5842503728</v>
          </cell>
        </row>
        <row r="338">
          <cell r="AF338">
            <v>0</v>
          </cell>
          <cell r="AG338">
            <v>33800</v>
          </cell>
          <cell r="AH338">
            <v>166000.44444444447</v>
          </cell>
          <cell r="AI338">
            <v>344116.94444444444</v>
          </cell>
          <cell r="AJ338">
            <v>617255.6291059379</v>
          </cell>
          <cell r="AK338">
            <v>813942.81601658149</v>
          </cell>
          <cell r="AL338">
            <v>1074863.892252848</v>
          </cell>
          <cell r="AM338">
            <v>1377594.9725965471</v>
          </cell>
          <cell r="AN338">
            <v>1472968.3645423786</v>
          </cell>
          <cell r="AO338">
            <v>1936549.6964476237</v>
          </cell>
          <cell r="AP338">
            <v>2358465.0188916256</v>
          </cell>
          <cell r="AQ338">
            <v>2656833.5516183567</v>
          </cell>
          <cell r="AR338">
            <v>4768388.4635100383</v>
          </cell>
          <cell r="AS338">
            <v>4786965.7431914583</v>
          </cell>
          <cell r="AT338">
            <v>5370566.2720639836</v>
          </cell>
          <cell r="AU338">
            <v>5673412.7394419638</v>
          </cell>
          <cell r="AV338">
            <v>6147736.4655757481</v>
          </cell>
        </row>
        <row r="339">
          <cell r="AF339">
            <v>8186895.4520547949</v>
          </cell>
          <cell r="AG339">
            <v>9391218.0821917802</v>
          </cell>
          <cell r="AH339">
            <v>14970195.780666631</v>
          </cell>
          <cell r="AI339">
            <v>16564405.860065142</v>
          </cell>
          <cell r="AJ339">
            <v>37814653.13625706</v>
          </cell>
          <cell r="AK339">
            <v>51524458.537703969</v>
          </cell>
          <cell r="AL339">
            <v>77005445.939474151</v>
          </cell>
          <cell r="AM339">
            <v>79837763.767834023</v>
          </cell>
          <cell r="AN339">
            <v>65580464.827176206</v>
          </cell>
          <cell r="AO339">
            <v>79654096.316240132</v>
          </cell>
          <cell r="AP339">
            <v>55525516.586147912</v>
          </cell>
          <cell r="AQ339">
            <v>47249989.655514404</v>
          </cell>
          <cell r="AR339">
            <v>81227442.556327775</v>
          </cell>
          <cell r="AS339">
            <v>79389971.764847845</v>
          </cell>
          <cell r="AT339">
            <v>80655305.643932953</v>
          </cell>
          <cell r="AU339">
            <v>85798637.913956285</v>
          </cell>
          <cell r="AV339">
            <v>95381340.1265084</v>
          </cell>
        </row>
        <row r="342"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23086284.979557872</v>
          </cell>
          <cell r="AQ342">
            <v>108808275.11856011</v>
          </cell>
          <cell r="AR342">
            <v>391562447.17739868</v>
          </cell>
          <cell r="AS342">
            <v>555248350.03429914</v>
          </cell>
          <cell r="AT342">
            <v>625662599.093822</v>
          </cell>
          <cell r="AU342">
            <v>593793680.4522543</v>
          </cell>
          <cell r="AV342">
            <v>406047950.25419378</v>
          </cell>
        </row>
        <row r="343"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25000000</v>
          </cell>
          <cell r="AK343">
            <v>25000000</v>
          </cell>
          <cell r="AL343">
            <v>25000000</v>
          </cell>
          <cell r="AM343">
            <v>25000000</v>
          </cell>
          <cell r="AN343">
            <v>64316441.199037507</v>
          </cell>
          <cell r="AO343">
            <v>110000000</v>
          </cell>
          <cell r="AP343">
            <v>110000000</v>
          </cell>
          <cell r="AQ343">
            <v>110000000</v>
          </cell>
          <cell r="AR343">
            <v>110000000</v>
          </cell>
          <cell r="AS343">
            <v>88000000</v>
          </cell>
          <cell r="AT343">
            <v>60500000</v>
          </cell>
          <cell r="AU343">
            <v>20480067.676526986</v>
          </cell>
          <cell r="AV343">
            <v>0</v>
          </cell>
        </row>
        <row r="344"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88450067.304128915</v>
          </cell>
          <cell r="AP344">
            <v>170000000</v>
          </cell>
          <cell r="AQ344">
            <v>170000000</v>
          </cell>
          <cell r="AR344">
            <v>170000000</v>
          </cell>
          <cell r="AS344">
            <v>136000000</v>
          </cell>
          <cell r="AT344">
            <v>93500000</v>
          </cell>
          <cell r="AU344">
            <v>31651013.681905337</v>
          </cell>
          <cell r="AV344">
            <v>0</v>
          </cell>
        </row>
        <row r="345"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</row>
        <row r="346">
          <cell r="AF346">
            <v>75000000</v>
          </cell>
          <cell r="AG346">
            <v>80250000</v>
          </cell>
          <cell r="AH346">
            <v>80250000</v>
          </cell>
          <cell r="AI346">
            <v>85867500</v>
          </cell>
          <cell r="AJ346">
            <v>85867500</v>
          </cell>
          <cell r="AK346">
            <v>91878225</v>
          </cell>
          <cell r="AL346">
            <v>91878225</v>
          </cell>
          <cell r="AM346">
            <v>98309700.75</v>
          </cell>
          <cell r="AN346">
            <v>98309700.75</v>
          </cell>
          <cell r="AO346">
            <v>105191379.80249999</v>
          </cell>
          <cell r="AP346">
            <v>105191379.80249999</v>
          </cell>
          <cell r="AQ346">
            <v>112554776.38867499</v>
          </cell>
          <cell r="AR346">
            <v>128863963.48739401</v>
          </cell>
          <cell r="AS346">
            <v>147500000</v>
          </cell>
          <cell r="AT346">
            <v>147500000</v>
          </cell>
          <cell r="AU346">
            <v>147500000</v>
          </cell>
          <cell r="AV346">
            <v>147500000</v>
          </cell>
        </row>
        <row r="347"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200000000</v>
          </cell>
          <cell r="AK347">
            <v>200000000</v>
          </cell>
          <cell r="AL347">
            <v>200000000</v>
          </cell>
          <cell r="AM347">
            <v>200000000</v>
          </cell>
          <cell r="AN347">
            <v>200000000</v>
          </cell>
          <cell r="AO347">
            <v>200000000</v>
          </cell>
          <cell r="AP347">
            <v>200000000</v>
          </cell>
          <cell r="AQ347">
            <v>200000000</v>
          </cell>
          <cell r="AR347">
            <v>200000000</v>
          </cell>
          <cell r="AS347">
            <v>200000000</v>
          </cell>
          <cell r="AT347">
            <v>200000000</v>
          </cell>
          <cell r="AU347">
            <v>200000000</v>
          </cell>
          <cell r="AV347">
            <v>200000000</v>
          </cell>
        </row>
        <row r="348"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</row>
        <row r="349"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</row>
        <row r="350">
          <cell r="AF350">
            <v>75000000</v>
          </cell>
          <cell r="AG350">
            <v>80250000</v>
          </cell>
          <cell r="AH350">
            <v>80250000</v>
          </cell>
          <cell r="AI350">
            <v>85867500</v>
          </cell>
          <cell r="AJ350">
            <v>310867500</v>
          </cell>
          <cell r="AK350">
            <v>316878225</v>
          </cell>
          <cell r="AL350">
            <v>316878225</v>
          </cell>
          <cell r="AM350">
            <v>323309700.75</v>
          </cell>
          <cell r="AN350">
            <v>362626141.94903749</v>
          </cell>
          <cell r="AO350">
            <v>503641447.10662889</v>
          </cell>
          <cell r="AP350">
            <v>608277664.78205788</v>
          </cell>
          <cell r="AQ350">
            <v>701363051.50723505</v>
          </cell>
          <cell r="AR350">
            <v>1000426410.6647927</v>
          </cell>
          <cell r="AS350">
            <v>1126748350.0342991</v>
          </cell>
          <cell r="AT350">
            <v>1127162599.093822</v>
          </cell>
          <cell r="AU350">
            <v>993424761.81068671</v>
          </cell>
          <cell r="AV350">
            <v>753547950.25419378</v>
          </cell>
        </row>
        <row r="354">
          <cell r="AF354">
            <v>46875</v>
          </cell>
          <cell r="AG354">
            <v>97031.25</v>
          </cell>
          <cell r="AH354">
            <v>147187.5</v>
          </cell>
          <cell r="AI354">
            <v>200854.6875</v>
          </cell>
          <cell r="AJ354">
            <v>254521.875</v>
          </cell>
          <cell r="AK354">
            <v>311945.765625</v>
          </cell>
          <cell r="AL354">
            <v>369369.65625</v>
          </cell>
          <cell r="AM354">
            <v>430813.21921875002</v>
          </cell>
          <cell r="AN354">
            <v>492256.78218750004</v>
          </cell>
          <cell r="AO354">
            <v>558001.39456406259</v>
          </cell>
          <cell r="AP354">
            <v>623746.00694062514</v>
          </cell>
          <cell r="AQ354">
            <v>694092.742183547</v>
          </cell>
          <cell r="AR354">
            <v>1016252.650902032</v>
          </cell>
          <cell r="AS354">
            <v>1385002.6509020319</v>
          </cell>
          <cell r="AT354">
            <v>1753752.6509020319</v>
          </cell>
          <cell r="AU354">
            <v>2122502.6509020319</v>
          </cell>
          <cell r="AV354">
            <v>2491252.6509020319</v>
          </cell>
        </row>
        <row r="357">
          <cell r="AF357">
            <v>65750000</v>
          </cell>
          <cell r="AG357">
            <v>65750000</v>
          </cell>
          <cell r="AH357">
            <v>65750000</v>
          </cell>
          <cell r="AI357">
            <v>105750000</v>
          </cell>
          <cell r="AJ357">
            <v>105750000</v>
          </cell>
          <cell r="AK357">
            <v>105750000</v>
          </cell>
          <cell r="AL357">
            <v>105750000</v>
          </cell>
          <cell r="AM357">
            <v>105750000</v>
          </cell>
          <cell r="AN357">
            <v>105750000</v>
          </cell>
          <cell r="AO357">
            <v>105750000</v>
          </cell>
          <cell r="AP357">
            <v>105750000</v>
          </cell>
          <cell r="AQ357">
            <v>105750000</v>
          </cell>
          <cell r="AR357">
            <v>105750000</v>
          </cell>
          <cell r="AS357">
            <v>105750000</v>
          </cell>
          <cell r="AT357">
            <v>105750000</v>
          </cell>
          <cell r="AU357">
            <v>105750000</v>
          </cell>
          <cell r="AV357">
            <v>105750000</v>
          </cell>
        </row>
        <row r="358"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220000000</v>
          </cell>
          <cell r="AK358">
            <v>220000000</v>
          </cell>
          <cell r="AL358">
            <v>220000000</v>
          </cell>
          <cell r="AM358">
            <v>220000000</v>
          </cell>
          <cell r="AN358">
            <v>220000000</v>
          </cell>
          <cell r="AO358">
            <v>220000000</v>
          </cell>
          <cell r="AP358">
            <v>220000000</v>
          </cell>
          <cell r="AQ358">
            <v>220000000</v>
          </cell>
          <cell r="AR358">
            <v>220000000</v>
          </cell>
          <cell r="AS358">
            <v>220000000</v>
          </cell>
          <cell r="AT358">
            <v>220000000</v>
          </cell>
          <cell r="AU358">
            <v>220000000</v>
          </cell>
          <cell r="AV358">
            <v>220000000</v>
          </cell>
        </row>
        <row r="359">
          <cell r="AF359">
            <v>-14545969.757676389</v>
          </cell>
          <cell r="AG359">
            <v>-27527118.34950503</v>
          </cell>
          <cell r="AH359">
            <v>-42522508.498201542</v>
          </cell>
          <cell r="AI359">
            <v>-64965369.623497322</v>
          </cell>
          <cell r="AJ359">
            <v>-87086956.979830265</v>
          </cell>
          <cell r="AK359">
            <v>-128714921.39671114</v>
          </cell>
          <cell r="AL359">
            <v>-166198983.69674435</v>
          </cell>
          <cell r="AM359">
            <v>-225783869.7710962</v>
          </cell>
          <cell r="AN359">
            <v>-271122016.93427473</v>
          </cell>
          <cell r="AO359">
            <v>-337549333.50799429</v>
          </cell>
          <cell r="AP359">
            <v>-388586992.82915807</v>
          </cell>
          <cell r="AQ359">
            <v>-456415256.53500116</v>
          </cell>
          <cell r="AR359">
            <v>-639670229.1197505</v>
          </cell>
          <cell r="AS359">
            <v>-688864799.72697163</v>
          </cell>
          <cell r="AT359">
            <v>-650625008.31345856</v>
          </cell>
          <cell r="AU359">
            <v>-497944742.8935889</v>
          </cell>
          <cell r="AV359">
            <v>-226410240.5106113</v>
          </cell>
        </row>
        <row r="360">
          <cell r="AF360">
            <v>51204030.242323607</v>
          </cell>
          <cell r="AG360">
            <v>38222881.65049497</v>
          </cell>
          <cell r="AH360">
            <v>23227491.501798458</v>
          </cell>
          <cell r="AI360">
            <v>40784630.376502678</v>
          </cell>
          <cell r="AJ360">
            <v>238663043.02016973</v>
          </cell>
          <cell r="AK360">
            <v>197035078.60328886</v>
          </cell>
          <cell r="AL360">
            <v>159551016.30325565</v>
          </cell>
          <cell r="AM360">
            <v>99966130.2289038</v>
          </cell>
          <cell r="AN360">
            <v>54627983.065725267</v>
          </cell>
          <cell r="AO360">
            <v>-11799333.507994294</v>
          </cell>
          <cell r="AP360">
            <v>-62836992.829158068</v>
          </cell>
          <cell r="AQ360">
            <v>-130665256.53500116</v>
          </cell>
          <cell r="AR360">
            <v>-313920229.1197505</v>
          </cell>
          <cell r="AS360">
            <v>-363114799.72697163</v>
          </cell>
          <cell r="AT360">
            <v>-324875008.31345856</v>
          </cell>
          <cell r="AU360">
            <v>-172194742.8935889</v>
          </cell>
          <cell r="AV360">
            <v>99339759.489388704</v>
          </cell>
        </row>
        <row r="362">
          <cell r="AF362">
            <v>134437800.69437841</v>
          </cell>
          <cell r="AG362">
            <v>127961130.98268676</v>
          </cell>
          <cell r="AH362">
            <v>118594874.7824651</v>
          </cell>
          <cell r="AI362">
            <v>143417390.92406783</v>
          </cell>
          <cell r="AJ362">
            <v>587599718.03142679</v>
          </cell>
          <cell r="AK362">
            <v>565749707.90661788</v>
          </cell>
          <cell r="AL362">
            <v>553804056.89897978</v>
          </cell>
          <cell r="AM362">
            <v>503544407.96595657</v>
          </cell>
          <cell r="AN362">
            <v>483326846.62412649</v>
          </cell>
          <cell r="AO362">
            <v>572054211.30943871</v>
          </cell>
          <cell r="AP362">
            <v>601589934.54598832</v>
          </cell>
          <cell r="AQ362">
            <v>618641877.36993182</v>
          </cell>
          <cell r="AR362">
            <v>768749876.75227189</v>
          </cell>
          <cell r="AS362">
            <v>844408524.7230773</v>
          </cell>
          <cell r="AT362">
            <v>884696649.07519853</v>
          </cell>
          <cell r="AU362">
            <v>909151159.48195612</v>
          </cell>
          <cell r="AV362">
            <v>950760302.52099288</v>
          </cell>
        </row>
        <row r="363"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</row>
        <row r="367">
          <cell r="AF367">
            <v>1999</v>
          </cell>
          <cell r="AJ367">
            <v>2000</v>
          </cell>
          <cell r="AN367">
            <v>2001</v>
          </cell>
          <cell r="AR367">
            <v>2002</v>
          </cell>
          <cell r="AS367">
            <v>2003</v>
          </cell>
          <cell r="AT367">
            <v>2004</v>
          </cell>
          <cell r="AU367">
            <v>2005</v>
          </cell>
          <cell r="AV367">
            <v>2006</v>
          </cell>
        </row>
        <row r="368">
          <cell r="AF368">
            <v>36250</v>
          </cell>
          <cell r="AG368">
            <v>36341</v>
          </cell>
          <cell r="AH368">
            <v>36433</v>
          </cell>
          <cell r="AI368">
            <v>36525</v>
          </cell>
          <cell r="AJ368">
            <v>36616</v>
          </cell>
          <cell r="AK368">
            <v>36707</v>
          </cell>
          <cell r="AL368">
            <v>36799</v>
          </cell>
          <cell r="AM368">
            <v>36891</v>
          </cell>
          <cell r="AN368">
            <v>36981</v>
          </cell>
          <cell r="AO368">
            <v>37072</v>
          </cell>
          <cell r="AP368">
            <v>37164</v>
          </cell>
          <cell r="AQ368">
            <v>37256</v>
          </cell>
        </row>
        <row r="370">
          <cell r="AF370">
            <v>-5668132.7576763891</v>
          </cell>
          <cell r="AG370">
            <v>-12981148.591828642</v>
          </cell>
          <cell r="AH370">
            <v>-14995390.148696512</v>
          </cell>
          <cell r="AI370">
            <v>-22442861.125295781</v>
          </cell>
          <cell r="AJ370">
            <v>-22121587.356332935</v>
          </cell>
          <cell r="AK370">
            <v>-41627964.416880876</v>
          </cell>
          <cell r="AL370">
            <v>-37484062.300033219</v>
          </cell>
          <cell r="AM370">
            <v>-59584886.074351847</v>
          </cell>
          <cell r="AN370">
            <v>-45338147.163178556</v>
          </cell>
          <cell r="AO370">
            <v>-66427316.573719546</v>
          </cell>
          <cell r="AP370">
            <v>-51037659.321163751</v>
          </cell>
          <cell r="AQ370">
            <v>-67828263.705843121</v>
          </cell>
          <cell r="AR370">
            <v>-183254972.58474931</v>
          </cell>
          <cell r="AS370">
            <v>-49194570.607221141</v>
          </cell>
          <cell r="AT370">
            <v>38239791.413513012</v>
          </cell>
          <cell r="AU370">
            <v>152680265.41986969</v>
          </cell>
          <cell r="AV370">
            <v>271534502.3829776</v>
          </cell>
        </row>
        <row r="371">
          <cell r="AF371">
            <v>193000</v>
          </cell>
          <cell r="AG371">
            <v>235250</v>
          </cell>
          <cell r="AH371">
            <v>1803780.1557611141</v>
          </cell>
          <cell r="AI371">
            <v>2479860.4245226881</v>
          </cell>
          <cell r="AJ371">
            <v>109250</v>
          </cell>
          <cell r="AK371">
            <v>123250</v>
          </cell>
          <cell r="AL371">
            <v>7151926.6629812783</v>
          </cell>
          <cell r="AM371">
            <v>7170926.6629812783</v>
          </cell>
          <cell r="AN371">
            <v>7116126.6629812783</v>
          </cell>
          <cell r="AO371">
            <v>7116126.6629812783</v>
          </cell>
          <cell r="AP371">
            <v>12704626.502428081</v>
          </cell>
          <cell r="AQ371">
            <v>12704626.502428081</v>
          </cell>
          <cell r="AR371">
            <v>56678758.893955514</v>
          </cell>
          <cell r="AS371">
            <v>68806535.183536634</v>
          </cell>
          <cell r="AT371">
            <v>77501612.455888957</v>
          </cell>
          <cell r="AU371">
            <v>84619497.572051808</v>
          </cell>
          <cell r="AV371">
            <v>94154670.552248031</v>
          </cell>
        </row>
        <row r="372">
          <cell r="AF372">
            <v>21721.85</v>
          </cell>
          <cell r="AG372">
            <v>21721.85</v>
          </cell>
          <cell r="AH372">
            <v>21721.85</v>
          </cell>
          <cell r="AI372">
            <v>161721.85</v>
          </cell>
          <cell r="AJ372">
            <v>586721.85</v>
          </cell>
          <cell r="AK372">
            <v>586721.85</v>
          </cell>
          <cell r="AL372">
            <v>586721.85</v>
          </cell>
          <cell r="AM372">
            <v>586721.85</v>
          </cell>
          <cell r="AN372">
            <v>586721.85</v>
          </cell>
          <cell r="AO372">
            <v>586721.85</v>
          </cell>
          <cell r="AP372">
            <v>586721.85</v>
          </cell>
          <cell r="AQ372">
            <v>586721.85</v>
          </cell>
          <cell r="AR372">
            <v>2346887.4</v>
          </cell>
          <cell r="AS372">
            <v>2346887.4</v>
          </cell>
          <cell r="AT372">
            <v>2346887.4</v>
          </cell>
          <cell r="AU372">
            <v>2346887.4</v>
          </cell>
          <cell r="AV372">
            <v>2346887.4</v>
          </cell>
        </row>
        <row r="373">
          <cell r="AF373">
            <v>-2260677.8060273966</v>
          </cell>
          <cell r="AG373">
            <v>836996.76493150555</v>
          </cell>
          <cell r="AH373">
            <v>420262.41869434901</v>
          </cell>
          <cell r="AI373">
            <v>-1391714.3357786685</v>
          </cell>
          <cell r="AJ373">
            <v>16213509.353074044</v>
          </cell>
          <cell r="AK373">
            <v>5867820.1183798984</v>
          </cell>
          <cell r="AL373">
            <v>14483483.968953315</v>
          </cell>
          <cell r="AM373">
            <v>-4865226.612383835</v>
          </cell>
          <cell r="AN373">
            <v>-13565603.952806674</v>
          </cell>
          <cell r="AO373">
            <v>-3603475.9524614364</v>
          </cell>
          <cell r="AP373">
            <v>-26192577.143629894</v>
          </cell>
          <cell r="AQ373">
            <v>-13038414.18480847</v>
          </cell>
          <cell r="AR373">
            <v>-46356409.80246903</v>
          </cell>
          <cell r="AS373">
            <v>-29054366.612935796</v>
          </cell>
          <cell r="AT373">
            <v>-34777125.977160707</v>
          </cell>
          <cell r="AU373">
            <v>-19804080.600751743</v>
          </cell>
          <cell r="AV373">
            <v>-20454735.258149587</v>
          </cell>
        </row>
        <row r="375">
          <cell r="AF375">
            <v>-7714088.713703786</v>
          </cell>
          <cell r="AG375">
            <v>-11887179.976897137</v>
          </cell>
          <cell r="AH375">
            <v>-12749625.72424105</v>
          </cell>
          <cell r="AI375">
            <v>-21192993.186551761</v>
          </cell>
          <cell r="AJ375">
            <v>-5212106.1532588899</v>
          </cell>
          <cell r="AK375">
            <v>-35050172.448500976</v>
          </cell>
          <cell r="AL375">
            <v>-15261929.818098623</v>
          </cell>
          <cell r="AM375">
            <v>-56692464.173754402</v>
          </cell>
          <cell r="AN375">
            <v>-51200902.603003949</v>
          </cell>
          <cell r="AO375">
            <v>-62327944.013199702</v>
          </cell>
          <cell r="AP375">
            <v>-63938888.112365566</v>
          </cell>
          <cell r="AQ375">
            <v>-67575329.538223505</v>
          </cell>
          <cell r="AR375">
            <v>-170585736.09326282</v>
          </cell>
          <cell r="AS375">
            <v>-7095514.6366203055</v>
          </cell>
          <cell r="AT375">
            <v>83311165.29224126</v>
          </cell>
          <cell r="AU375">
            <v>219842569.79116976</v>
          </cell>
          <cell r="AV375">
            <v>347581325.07707602</v>
          </cell>
        </row>
        <row r="378">
          <cell r="AF378">
            <v>-14052000</v>
          </cell>
          <cell r="AG378">
            <v>-14213000</v>
          </cell>
          <cell r="AH378">
            <v>-27584855.286805555</v>
          </cell>
          <cell r="AI378">
            <v>-34424258.625694439</v>
          </cell>
          <cell r="AJ378">
            <v>-43400357.108586811</v>
          </cell>
          <cell r="AK378">
            <v>-58700627.897475295</v>
          </cell>
          <cell r="AL378">
            <v>-88135560.617040217</v>
          </cell>
          <cell r="AM378">
            <v>-88661031.875950783</v>
          </cell>
          <cell r="AN378">
            <v>-66782760.958692655</v>
          </cell>
          <cell r="AO378">
            <v>-78748804.707360476</v>
          </cell>
          <cell r="AP378">
            <v>-40763074.175439924</v>
          </cell>
          <cell r="AQ378">
            <v>-25575801.799330272</v>
          </cell>
          <cell r="AR378">
            <v>-128547969.79953767</v>
          </cell>
          <cell r="AS378">
            <v>-119548584.64160457</v>
          </cell>
          <cell r="AT378">
            <v>-84094164.351764157</v>
          </cell>
          <cell r="AU378">
            <v>-86473482.508034393</v>
          </cell>
          <cell r="AV378">
            <v>-108073263.52058318</v>
          </cell>
        </row>
        <row r="379">
          <cell r="AF379">
            <v>-2000000</v>
          </cell>
          <cell r="AG379">
            <v>-650000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</row>
        <row r="381">
          <cell r="AF381">
            <v>-16052000</v>
          </cell>
          <cell r="AG381">
            <v>-14863000</v>
          </cell>
          <cell r="AH381">
            <v>-27584855.286805555</v>
          </cell>
          <cell r="AI381">
            <v>-34424258.625694439</v>
          </cell>
          <cell r="AJ381">
            <v>-43400357.108586811</v>
          </cell>
          <cell r="AK381">
            <v>-58700627.897475295</v>
          </cell>
          <cell r="AL381">
            <v>-88135560.617040217</v>
          </cell>
          <cell r="AM381">
            <v>-88661031.875950783</v>
          </cell>
          <cell r="AN381">
            <v>-66782760.958692655</v>
          </cell>
          <cell r="AO381">
            <v>-78748804.707360476</v>
          </cell>
          <cell r="AP381">
            <v>-40763074.175439924</v>
          </cell>
          <cell r="AQ381">
            <v>-25575801.799330272</v>
          </cell>
          <cell r="AR381">
            <v>-128547969.79953767</v>
          </cell>
          <cell r="AS381">
            <v>-119548584.64160457</v>
          </cell>
          <cell r="AT381">
            <v>-84094164.351764157</v>
          </cell>
          <cell r="AU381">
            <v>-86473482.508034393</v>
          </cell>
          <cell r="AV381">
            <v>-108073263.52058318</v>
          </cell>
        </row>
        <row r="384"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23086284.979557872</v>
          </cell>
          <cell r="AQ384">
            <v>85721990.139002234</v>
          </cell>
          <cell r="AR384">
            <v>282754172.05883855</v>
          </cell>
          <cell r="AS384">
            <v>163685902.85690045</v>
          </cell>
          <cell r="AT384">
            <v>70414249.059522912</v>
          </cell>
          <cell r="AU384">
            <v>-31868918.641567677</v>
          </cell>
          <cell r="AV384">
            <v>-187745730.19806051</v>
          </cell>
        </row>
        <row r="385"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25000000</v>
          </cell>
          <cell r="AK385">
            <v>0</v>
          </cell>
          <cell r="AL385">
            <v>0</v>
          </cell>
          <cell r="AM385">
            <v>0</v>
          </cell>
          <cell r="AN385">
            <v>39316441.199037507</v>
          </cell>
          <cell r="AO385">
            <v>45683558.800962493</v>
          </cell>
          <cell r="AP385">
            <v>0</v>
          </cell>
          <cell r="AQ385">
            <v>0</v>
          </cell>
          <cell r="AR385">
            <v>0</v>
          </cell>
          <cell r="AS385">
            <v>-22000000</v>
          </cell>
          <cell r="AT385">
            <v>-27500000</v>
          </cell>
          <cell r="AU385">
            <v>-40019932.323473014</v>
          </cell>
          <cell r="AV385">
            <v>-20480067.676526986</v>
          </cell>
        </row>
        <row r="386"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88450067.304128915</v>
          </cell>
          <cell r="AP386">
            <v>81549932.695871085</v>
          </cell>
          <cell r="AQ386">
            <v>0</v>
          </cell>
          <cell r="AR386">
            <v>0</v>
          </cell>
          <cell r="AS386">
            <v>-34000000</v>
          </cell>
          <cell r="AT386">
            <v>-42500000</v>
          </cell>
          <cell r="AU386">
            <v>-61848986.318094663</v>
          </cell>
          <cell r="AV386">
            <v>-31651013.681905337</v>
          </cell>
        </row>
        <row r="387"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</row>
        <row r="388"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</row>
        <row r="389">
          <cell r="AF389">
            <v>75000000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</row>
        <row r="390"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200000000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</row>
        <row r="391">
          <cell r="AF391">
            <v>0</v>
          </cell>
          <cell r="AG391">
            <v>0</v>
          </cell>
          <cell r="AH391">
            <v>0</v>
          </cell>
          <cell r="AI391">
            <v>-5600000</v>
          </cell>
          <cell r="AJ391">
            <v>-17000000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</row>
        <row r="392">
          <cell r="AF392">
            <v>46875</v>
          </cell>
          <cell r="AG392">
            <v>50156.25</v>
          </cell>
          <cell r="AH392">
            <v>50156.25</v>
          </cell>
          <cell r="AI392">
            <v>53667.1875</v>
          </cell>
          <cell r="AJ392">
            <v>53667.1875</v>
          </cell>
          <cell r="AK392">
            <v>57423.890625</v>
          </cell>
          <cell r="AL392">
            <v>57423.890625</v>
          </cell>
          <cell r="AM392">
            <v>61443.562968750004</v>
          </cell>
          <cell r="AN392">
            <v>61443.562968750004</v>
          </cell>
          <cell r="AO392">
            <v>65744.612376562494</v>
          </cell>
          <cell r="AP392">
            <v>65744.612376562494</v>
          </cell>
          <cell r="AQ392">
            <v>70346.735242921874</v>
          </cell>
          <cell r="AR392">
            <v>322159.90871848504</v>
          </cell>
          <cell r="AS392">
            <v>368750</v>
          </cell>
          <cell r="AT392">
            <v>368750</v>
          </cell>
          <cell r="AU392">
            <v>368750</v>
          </cell>
          <cell r="AV392">
            <v>368750</v>
          </cell>
        </row>
        <row r="393">
          <cell r="AF393">
            <v>0</v>
          </cell>
          <cell r="AG393">
            <v>5250000.0000000009</v>
          </cell>
          <cell r="AH393">
            <v>0</v>
          </cell>
          <cell r="AI393">
            <v>5617500.0000000009</v>
          </cell>
          <cell r="AJ393">
            <v>0</v>
          </cell>
          <cell r="AK393">
            <v>6010725.0000000009</v>
          </cell>
          <cell r="AL393">
            <v>0</v>
          </cell>
          <cell r="AM393">
            <v>6431475.7500000009</v>
          </cell>
          <cell r="AN393">
            <v>0</v>
          </cell>
          <cell r="AO393">
            <v>6881679.0525000002</v>
          </cell>
          <cell r="AP393">
            <v>0</v>
          </cell>
          <cell r="AQ393">
            <v>7363396.5861750003</v>
          </cell>
          <cell r="AR393">
            <v>16309187.098719008</v>
          </cell>
          <cell r="AS393">
            <v>18636036.512605995</v>
          </cell>
          <cell r="AT393">
            <v>0</v>
          </cell>
          <cell r="AU393">
            <v>0</v>
          </cell>
          <cell r="AV393">
            <v>0</v>
          </cell>
        </row>
        <row r="394"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</row>
        <row r="395"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</row>
        <row r="396"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</row>
        <row r="397"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</row>
        <row r="398"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</row>
        <row r="399">
          <cell r="AF399">
            <v>52365015</v>
          </cell>
          <cell r="AG399">
            <v>0</v>
          </cell>
          <cell r="AH399">
            <v>0</v>
          </cell>
          <cell r="AI399">
            <v>40000000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</row>
        <row r="400"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220000000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</row>
        <row r="401">
          <cell r="AF401">
            <v>127411890</v>
          </cell>
          <cell r="AG401">
            <v>5300156.2500000009</v>
          </cell>
          <cell r="AH401">
            <v>50156.25</v>
          </cell>
          <cell r="AI401">
            <v>40071167.1875</v>
          </cell>
          <cell r="AJ401">
            <v>428053667.1875</v>
          </cell>
          <cell r="AK401">
            <v>6068148.8906250009</v>
          </cell>
          <cell r="AL401">
            <v>57423.890625</v>
          </cell>
          <cell r="AM401">
            <v>6492919.3129687505</v>
          </cell>
          <cell r="AN401">
            <v>39377884.76200626</v>
          </cell>
          <cell r="AO401">
            <v>141081049.76996797</v>
          </cell>
          <cell r="AP401">
            <v>104701962.28780551</v>
          </cell>
          <cell r="AQ401">
            <v>93155733.460420147</v>
          </cell>
          <cell r="AR401">
            <v>299385519.06627601</v>
          </cell>
          <cell r="AS401">
            <v>126690689.36950645</v>
          </cell>
          <cell r="AT401">
            <v>782999.05952291191</v>
          </cell>
          <cell r="AU401">
            <v>-133369087.28313535</v>
          </cell>
          <cell r="AV401">
            <v>-239508061.55649284</v>
          </cell>
        </row>
        <row r="403">
          <cell r="AF403">
            <v>103645801.28629622</v>
          </cell>
          <cell r="AG403">
            <v>-21450023.726897135</v>
          </cell>
          <cell r="AH403">
            <v>-40284324.761046603</v>
          </cell>
          <cell r="AI403">
            <v>-15546084.624746203</v>
          </cell>
          <cell r="AJ403">
            <v>379441203.92565429</v>
          </cell>
          <cell r="AK403">
            <v>-87682651.455351263</v>
          </cell>
          <cell r="AL403">
            <v>-103340066.54451384</v>
          </cell>
          <cell r="AM403">
            <v>-138860576.73673642</v>
          </cell>
          <cell r="AN403">
            <v>-78605778.799690336</v>
          </cell>
          <cell r="AO403">
            <v>4301.0494077801704</v>
          </cell>
          <cell r="AP403">
            <v>0</v>
          </cell>
          <cell r="AQ403">
            <v>4602.1228663772345</v>
          </cell>
          <cell r="AR403">
            <v>251813.17347550392</v>
          </cell>
          <cell r="AS403">
            <v>46590.091281563044</v>
          </cell>
          <cell r="AT403">
            <v>1.4901161193847656E-8</v>
          </cell>
          <cell r="AU403">
            <v>0</v>
          </cell>
          <cell r="AV403">
            <v>0</v>
          </cell>
        </row>
        <row r="405">
          <cell r="AF405">
            <v>3743945</v>
          </cell>
          <cell r="AG405">
            <v>107389746.28629622</v>
          </cell>
          <cell r="AH405">
            <v>85939722.559399083</v>
          </cell>
          <cell r="AI405">
            <v>45655397.79835248</v>
          </cell>
          <cell r="AJ405">
            <v>30109313.173606277</v>
          </cell>
          <cell r="AK405">
            <v>409550517.09926057</v>
          </cell>
          <cell r="AL405">
            <v>321867865.64390934</v>
          </cell>
          <cell r="AM405">
            <v>218527799.09939551</v>
          </cell>
          <cell r="AN405">
            <v>79667222.362659097</v>
          </cell>
          <cell r="AO405">
            <v>1061443.5629687607</v>
          </cell>
          <cell r="AP405">
            <v>1065744.6123765409</v>
          </cell>
          <cell r="AQ405">
            <v>1065744.6123765409</v>
          </cell>
          <cell r="AR405">
            <v>1070346.7352429181</v>
          </cell>
          <cell r="AS405">
            <v>1322159.9087184221</v>
          </cell>
          <cell r="AT405">
            <v>1368749.9999999851</v>
          </cell>
          <cell r="AU405">
            <v>1368750</v>
          </cell>
          <cell r="AV405">
            <v>1368750</v>
          </cell>
        </row>
        <row r="406">
          <cell r="AF406">
            <v>107389746.28629622</v>
          </cell>
          <cell r="AG406">
            <v>85939722.559399083</v>
          </cell>
          <cell r="AH406">
            <v>45655397.79835248</v>
          </cell>
          <cell r="AI406">
            <v>30109313.173606277</v>
          </cell>
          <cell r="AJ406">
            <v>409550517.09926057</v>
          </cell>
          <cell r="AK406">
            <v>321867865.64390934</v>
          </cell>
          <cell r="AL406">
            <v>218527799.09939551</v>
          </cell>
          <cell r="AM406">
            <v>79667222.362659097</v>
          </cell>
          <cell r="AN406">
            <v>1061443.5629687607</v>
          </cell>
          <cell r="AO406">
            <v>1065744.6123765409</v>
          </cell>
          <cell r="AP406">
            <v>1065744.6123765409</v>
          </cell>
          <cell r="AQ406">
            <v>1070346.7352429181</v>
          </cell>
          <cell r="AR406">
            <v>1322159.9087184221</v>
          </cell>
          <cell r="AS406">
            <v>1368749.9999999851</v>
          </cell>
          <cell r="AT406">
            <v>1368750</v>
          </cell>
          <cell r="AU406">
            <v>1368750</v>
          </cell>
          <cell r="AV406">
            <v>1368750</v>
          </cell>
        </row>
        <row r="408">
          <cell r="AF408">
            <v>107342871.28629622</v>
          </cell>
          <cell r="AG408">
            <v>85889566.309399083</v>
          </cell>
          <cell r="AH408">
            <v>45605241.54835248</v>
          </cell>
          <cell r="AI408">
            <v>35655645.986106284</v>
          </cell>
          <cell r="AJ408">
            <v>181496849.91176057</v>
          </cell>
          <cell r="AK408">
            <v>321810441.75328428</v>
          </cell>
          <cell r="AL408">
            <v>218470375.20877051</v>
          </cell>
          <cell r="AM408">
            <v>79605778.799690336</v>
          </cell>
          <cell r="AN408">
            <v>-38316441.199037507</v>
          </cell>
          <cell r="AO408">
            <v>-133133626.10509141</v>
          </cell>
          <cell r="AP408">
            <v>-103636217.67542896</v>
          </cell>
          <cell r="AQ408">
            <v>-84721990.139002234</v>
          </cell>
          <cell r="AR408">
            <v>-281754172.05883855</v>
          </cell>
          <cell r="AS408">
            <v>-106685902.85690045</v>
          </cell>
          <cell r="AT408">
            <v>585750.94047708809</v>
          </cell>
          <cell r="AU408">
            <v>134737837.28313535</v>
          </cell>
          <cell r="AV408">
            <v>240876811.55649284</v>
          </cell>
        </row>
        <row r="411">
          <cell r="AF411">
            <v>1999</v>
          </cell>
          <cell r="AJ411">
            <v>2000</v>
          </cell>
          <cell r="AN411">
            <v>2001</v>
          </cell>
          <cell r="AR411">
            <v>2002</v>
          </cell>
          <cell r="AS411">
            <v>2003</v>
          </cell>
          <cell r="AT411">
            <v>2004</v>
          </cell>
          <cell r="AU411">
            <v>2005</v>
          </cell>
          <cell r="AV411">
            <v>2006</v>
          </cell>
        </row>
        <row r="412">
          <cell r="AF412">
            <v>1999</v>
          </cell>
          <cell r="AJ412">
            <v>2000</v>
          </cell>
          <cell r="AN412">
            <v>2001</v>
          </cell>
          <cell r="AR412">
            <v>2002</v>
          </cell>
          <cell r="AS412">
            <v>2003</v>
          </cell>
          <cell r="AT412">
            <v>2004</v>
          </cell>
          <cell r="AU412">
            <v>2005</v>
          </cell>
          <cell r="AV412">
            <v>2006</v>
          </cell>
        </row>
        <row r="413">
          <cell r="AF413">
            <v>36250</v>
          </cell>
          <cell r="AG413">
            <v>36341</v>
          </cell>
          <cell r="AH413">
            <v>36433</v>
          </cell>
          <cell r="AI413">
            <v>36525</v>
          </cell>
          <cell r="AJ413">
            <v>36616</v>
          </cell>
          <cell r="AK413">
            <v>36707</v>
          </cell>
          <cell r="AL413">
            <v>36799</v>
          </cell>
          <cell r="AM413">
            <v>36891</v>
          </cell>
          <cell r="AN413">
            <v>36981</v>
          </cell>
          <cell r="AO413">
            <v>37072</v>
          </cell>
          <cell r="AP413">
            <v>37164</v>
          </cell>
          <cell r="AQ413">
            <v>37256</v>
          </cell>
        </row>
        <row r="415">
          <cell r="AF415">
            <v>106342871.28629622</v>
          </cell>
          <cell r="AG415">
            <v>84889566.309399083</v>
          </cell>
          <cell r="AH415">
            <v>44605241.54835248</v>
          </cell>
          <cell r="AI415">
            <v>34655645.986106284</v>
          </cell>
          <cell r="AJ415">
            <v>180496849.91176057</v>
          </cell>
          <cell r="AK415">
            <v>320810441.75328428</v>
          </cell>
          <cell r="AL415">
            <v>217470375.20877051</v>
          </cell>
          <cell r="AM415">
            <v>78605778.799690336</v>
          </cell>
          <cell r="AN415">
            <v>-39316441.199037507</v>
          </cell>
          <cell r="AO415">
            <v>-134133626.10509141</v>
          </cell>
          <cell r="AP415">
            <v>-104636217.67542896</v>
          </cell>
          <cell r="AQ415">
            <v>-85721990.139002234</v>
          </cell>
          <cell r="AR415">
            <v>-282754172.05883855</v>
          </cell>
          <cell r="AS415">
            <v>-107685902.85690045</v>
          </cell>
          <cell r="AT415">
            <v>-414249.05952291191</v>
          </cell>
          <cell r="AU415">
            <v>133737837.28313535</v>
          </cell>
          <cell r="AV415">
            <v>239876811.55649284</v>
          </cell>
        </row>
        <row r="418">
          <cell r="AF418">
            <v>0</v>
          </cell>
          <cell r="AG418">
            <v>0</v>
          </cell>
          <cell r="AH418">
            <v>0</v>
          </cell>
          <cell r="AI418">
            <v>280000000</v>
          </cell>
          <cell r="AJ418">
            <v>280000000</v>
          </cell>
          <cell r="AK418">
            <v>280000000</v>
          </cell>
          <cell r="AL418">
            <v>280000000</v>
          </cell>
          <cell r="AM418">
            <v>280000000</v>
          </cell>
          <cell r="AN418">
            <v>280000000</v>
          </cell>
          <cell r="AO418">
            <v>280000000</v>
          </cell>
          <cell r="AP418">
            <v>280000000</v>
          </cell>
          <cell r="AQ418">
            <v>280000000</v>
          </cell>
          <cell r="AR418">
            <v>280000000</v>
          </cell>
          <cell r="AS418">
            <v>280000000</v>
          </cell>
          <cell r="AT418">
            <v>235200000</v>
          </cell>
          <cell r="AU418">
            <v>168000000</v>
          </cell>
          <cell r="AV418">
            <v>168000000</v>
          </cell>
        </row>
        <row r="419"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0.16</v>
          </cell>
          <cell r="AU419">
            <v>0.24</v>
          </cell>
        </row>
        <row r="420"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44800000</v>
          </cell>
          <cell r="AU420">
            <v>67200000</v>
          </cell>
          <cell r="AV420">
            <v>0</v>
          </cell>
        </row>
        <row r="422"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23086284.979557872</v>
          </cell>
          <cell r="AR422">
            <v>108808275.11856011</v>
          </cell>
          <cell r="AS422">
            <v>391562447.17739868</v>
          </cell>
          <cell r="AT422">
            <v>555248350.03429914</v>
          </cell>
          <cell r="AU422">
            <v>625662599.093822</v>
          </cell>
          <cell r="AV422">
            <v>593793680.4522543</v>
          </cell>
        </row>
        <row r="423"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23086284.979557872</v>
          </cell>
          <cell r="AQ423">
            <v>85721990.139002234</v>
          </cell>
          <cell r="AR423">
            <v>282754172.05883855</v>
          </cell>
          <cell r="AS423">
            <v>163685902.85690045</v>
          </cell>
          <cell r="AT423">
            <v>70414249.059522912</v>
          </cell>
          <cell r="AU423">
            <v>-31868918.641567677</v>
          </cell>
          <cell r="AV423">
            <v>-187745730.19806051</v>
          </cell>
        </row>
        <row r="424"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23086284.979557872</v>
          </cell>
          <cell r="AQ424">
            <v>108808275.11856011</v>
          </cell>
          <cell r="AR424">
            <v>391562447.17739868</v>
          </cell>
          <cell r="AS424">
            <v>555248350.03429914</v>
          </cell>
          <cell r="AT424">
            <v>625662599.093822</v>
          </cell>
          <cell r="AU424">
            <v>593793680.4522543</v>
          </cell>
          <cell r="AV424">
            <v>406047950.25419378</v>
          </cell>
        </row>
        <row r="425"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11543142.489778936</v>
          </cell>
          <cell r="AQ425">
            <v>65947280.049058989</v>
          </cell>
          <cell r="AR425">
            <v>250185361.14797938</v>
          </cell>
          <cell r="AS425">
            <v>473405398.60584891</v>
          </cell>
          <cell r="AT425">
            <v>590455474.56406057</v>
          </cell>
          <cell r="AU425">
            <v>609728139.77303815</v>
          </cell>
          <cell r="AV425">
            <v>499920815.35322404</v>
          </cell>
        </row>
        <row r="427"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241973.12444199092</v>
          </cell>
          <cell r="AQ427">
            <v>1382419.8580283991</v>
          </cell>
          <cell r="AR427">
            <v>5244510.6330645178</v>
          </cell>
          <cell r="AS427">
            <v>9923760.6682751067</v>
          </cell>
          <cell r="AT427">
            <v>12377422.885549119</v>
          </cell>
          <cell r="AU427">
            <v>12781426.129992312</v>
          </cell>
          <cell r="AV427">
            <v>10479590.091841958</v>
          </cell>
        </row>
        <row r="428">
          <cell r="AF428">
            <v>4.6349999999999995E-2</v>
          </cell>
          <cell r="AG428">
            <v>4.6349999999999995E-2</v>
          </cell>
          <cell r="AH428">
            <v>4.6349999999999995E-2</v>
          </cell>
          <cell r="AI428">
            <v>4.6349999999999995E-2</v>
          </cell>
          <cell r="AJ428">
            <v>4.6349999999999995E-2</v>
          </cell>
          <cell r="AK428">
            <v>4.6349999999999995E-2</v>
          </cell>
          <cell r="AL428">
            <v>4.6349999999999995E-2</v>
          </cell>
          <cell r="AM428">
            <v>4.6349999999999995E-2</v>
          </cell>
          <cell r="AN428">
            <v>4.6349999999999995E-2</v>
          </cell>
          <cell r="AO428">
            <v>4.6349999999999995E-2</v>
          </cell>
          <cell r="AP428">
            <v>4.6349999999999995E-2</v>
          </cell>
          <cell r="AQ428">
            <v>4.6349999999999995E-2</v>
          </cell>
          <cell r="AR428">
            <v>4.6349999999999995E-2</v>
          </cell>
          <cell r="AS428">
            <v>4.6349999999999995E-2</v>
          </cell>
          <cell r="AT428">
            <v>4.6349999999999995E-2</v>
          </cell>
          <cell r="AU428">
            <v>4.6349999999999995E-2</v>
          </cell>
          <cell r="AV428">
            <v>4.6349999999999995E-2</v>
          </cell>
        </row>
        <row r="429">
          <cell r="AF429">
            <v>3.7499999999999999E-2</v>
          </cell>
          <cell r="AG429">
            <v>3.7499999999999999E-2</v>
          </cell>
          <cell r="AH429">
            <v>3.7499999999999999E-2</v>
          </cell>
          <cell r="AI429">
            <v>3.7499999999999999E-2</v>
          </cell>
          <cell r="AJ429">
            <v>3.7499999999999999E-2</v>
          </cell>
          <cell r="AK429">
            <v>3.7499999999999999E-2</v>
          </cell>
          <cell r="AL429">
            <v>3.7499999999999999E-2</v>
          </cell>
          <cell r="AM429">
            <v>3.7499999999999999E-2</v>
          </cell>
          <cell r="AN429">
            <v>3.7499999999999999E-2</v>
          </cell>
          <cell r="AO429">
            <v>3.7499999999999999E-2</v>
          </cell>
          <cell r="AP429">
            <v>3.7499999999999999E-2</v>
          </cell>
          <cell r="AQ429">
            <v>3.7499999999999999E-2</v>
          </cell>
          <cell r="AR429">
            <v>3.7499999999999999E-2</v>
          </cell>
          <cell r="AS429">
            <v>3.7499999999999999E-2</v>
          </cell>
          <cell r="AT429">
            <v>3.7499999999999999E-2</v>
          </cell>
          <cell r="AU429">
            <v>3.7499999999999999E-2</v>
          </cell>
          <cell r="AV429">
            <v>3.7499999999999999E-2</v>
          </cell>
        </row>
        <row r="430">
          <cell r="AF430">
            <v>8.3849999999999994E-2</v>
          </cell>
          <cell r="AG430">
            <v>8.3849999999999994E-2</v>
          </cell>
          <cell r="AH430">
            <v>8.3849999999999994E-2</v>
          </cell>
          <cell r="AI430">
            <v>8.3849999999999994E-2</v>
          </cell>
          <cell r="AJ430">
            <v>8.3849999999999994E-2</v>
          </cell>
          <cell r="AK430">
            <v>8.3849999999999994E-2</v>
          </cell>
          <cell r="AL430">
            <v>8.3849999999999994E-2</v>
          </cell>
          <cell r="AM430">
            <v>8.3849999999999994E-2</v>
          </cell>
          <cell r="AN430">
            <v>8.3849999999999994E-2</v>
          </cell>
          <cell r="AO430">
            <v>8.3849999999999994E-2</v>
          </cell>
          <cell r="AP430">
            <v>8.3849999999999994E-2</v>
          </cell>
          <cell r="AQ430">
            <v>8.3849999999999994E-2</v>
          </cell>
          <cell r="AR430">
            <v>8.3849999999999994E-2</v>
          </cell>
          <cell r="AS430">
            <v>8.3849999999999994E-2</v>
          </cell>
          <cell r="AT430">
            <v>8.3849999999999994E-2</v>
          </cell>
          <cell r="AU430">
            <v>8.3849999999999994E-2</v>
          </cell>
          <cell r="AV430">
            <v>8.3849999999999994E-2</v>
          </cell>
        </row>
        <row r="432">
          <cell r="AF432">
            <v>0</v>
          </cell>
          <cell r="AG432">
            <v>0</v>
          </cell>
          <cell r="AH432">
            <v>0</v>
          </cell>
          <cell r="AI432">
            <v>280000000</v>
          </cell>
          <cell r="AJ432">
            <v>280000000</v>
          </cell>
          <cell r="AK432">
            <v>280000000</v>
          </cell>
          <cell r="AL432">
            <v>280000000</v>
          </cell>
          <cell r="AM432">
            <v>280000000</v>
          </cell>
          <cell r="AN432">
            <v>280000000</v>
          </cell>
          <cell r="AO432">
            <v>280000000</v>
          </cell>
          <cell r="AP432">
            <v>256913715.02044213</v>
          </cell>
          <cell r="AQ432">
            <v>171191724.88143989</v>
          </cell>
          <cell r="AR432">
            <v>-111562447.17739868</v>
          </cell>
          <cell r="AS432">
            <v>-275248350.03429914</v>
          </cell>
          <cell r="AT432">
            <v>-390462599.093822</v>
          </cell>
          <cell r="AU432">
            <v>-425793680.4522543</v>
          </cell>
          <cell r="AV432">
            <v>-238047950.25419378</v>
          </cell>
        </row>
        <row r="433"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</row>
        <row r="436">
          <cell r="AF436">
            <v>3.7499999999999999E-2</v>
          </cell>
          <cell r="AG436">
            <v>3.7499999999999999E-2</v>
          </cell>
          <cell r="AH436">
            <v>3.7499999999999999E-2</v>
          </cell>
          <cell r="AI436">
            <v>3.7499999999999999E-2</v>
          </cell>
          <cell r="AJ436">
            <v>3.7499999999999999E-2</v>
          </cell>
          <cell r="AK436">
            <v>3.7499999999999999E-2</v>
          </cell>
          <cell r="AL436">
            <v>3.7499999999999999E-2</v>
          </cell>
          <cell r="AM436">
            <v>3.7499999999999999E-2</v>
          </cell>
          <cell r="AN436">
            <v>0.03</v>
          </cell>
          <cell r="AO436">
            <v>3.7499999999999999E-2</v>
          </cell>
          <cell r="AP436">
            <v>3.7499999999999999E-2</v>
          </cell>
          <cell r="AQ436">
            <v>3.7499999999999999E-2</v>
          </cell>
          <cell r="AR436">
            <v>0.03</v>
          </cell>
          <cell r="AS436">
            <v>0.03</v>
          </cell>
          <cell r="AT436">
            <v>0.03</v>
          </cell>
          <cell r="AU436">
            <v>0.03</v>
          </cell>
          <cell r="AV436">
            <v>0.03</v>
          </cell>
        </row>
        <row r="437">
          <cell r="AF437">
            <v>0</v>
          </cell>
          <cell r="AG437">
            <v>0</v>
          </cell>
          <cell r="AH437">
            <v>0</v>
          </cell>
          <cell r="AI437">
            <v>130000</v>
          </cell>
          <cell r="AJ437">
            <v>0</v>
          </cell>
          <cell r="AK437">
            <v>0</v>
          </cell>
          <cell r="AL437">
            <v>0</v>
          </cell>
          <cell r="AM437">
            <v>130000</v>
          </cell>
          <cell r="AN437">
            <v>0</v>
          </cell>
          <cell r="AO437">
            <v>0</v>
          </cell>
          <cell r="AP437">
            <v>0</v>
          </cell>
          <cell r="AQ437">
            <v>130000</v>
          </cell>
          <cell r="AR437">
            <v>130000</v>
          </cell>
          <cell r="AS437">
            <v>130000</v>
          </cell>
          <cell r="AT437">
            <v>130000</v>
          </cell>
          <cell r="AU437">
            <v>130000</v>
          </cell>
          <cell r="AV437">
            <v>0</v>
          </cell>
        </row>
        <row r="439">
          <cell r="AF439">
            <v>106342871.28629622</v>
          </cell>
          <cell r="AG439">
            <v>84889566.309399083</v>
          </cell>
          <cell r="AH439">
            <v>44605241.54835248</v>
          </cell>
          <cell r="AI439">
            <v>34655645.986106284</v>
          </cell>
          <cell r="AJ439">
            <v>180496849.91176057</v>
          </cell>
          <cell r="AK439">
            <v>320810441.75328428</v>
          </cell>
          <cell r="AL439">
            <v>217470375.20877051</v>
          </cell>
          <cell r="AM439">
            <v>78605778.799690336</v>
          </cell>
          <cell r="AN439">
            <v>-39316441.199037507</v>
          </cell>
          <cell r="AO439">
            <v>-134133626.10509141</v>
          </cell>
          <cell r="AP439">
            <v>-104636217.67542896</v>
          </cell>
          <cell r="AQ439">
            <v>-85721990.139002234</v>
          </cell>
          <cell r="AR439">
            <v>-282754172.05883855</v>
          </cell>
          <cell r="AS439">
            <v>-107685902.85690045</v>
          </cell>
          <cell r="AT439">
            <v>-414249.05952291191</v>
          </cell>
          <cell r="AU439">
            <v>133737837.28313535</v>
          </cell>
          <cell r="AV439">
            <v>239876811.55649284</v>
          </cell>
        </row>
        <row r="440"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25000000</v>
          </cell>
          <cell r="AK440">
            <v>0</v>
          </cell>
          <cell r="AL440">
            <v>0</v>
          </cell>
          <cell r="AM440">
            <v>0</v>
          </cell>
          <cell r="AN440">
            <v>39316441.199037507</v>
          </cell>
          <cell r="AO440">
            <v>45683558.800962493</v>
          </cell>
          <cell r="AP440">
            <v>0</v>
          </cell>
          <cell r="AQ440">
            <v>0</v>
          </cell>
        </row>
        <row r="441"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88450067.304128915</v>
          </cell>
          <cell r="AP441">
            <v>81549932.695871085</v>
          </cell>
          <cell r="AQ441">
            <v>0</v>
          </cell>
          <cell r="AR441">
            <v>0</v>
          </cell>
          <cell r="AS441">
            <v>0</v>
          </cell>
        </row>
        <row r="442">
          <cell r="AF442">
            <v>106342871.28629622</v>
          </cell>
          <cell r="AG442">
            <v>84889566.309399083</v>
          </cell>
          <cell r="AH442">
            <v>44605241.54835248</v>
          </cell>
          <cell r="AI442">
            <v>34655645.986106284</v>
          </cell>
          <cell r="AJ442">
            <v>205496849.91176057</v>
          </cell>
          <cell r="AK442">
            <v>320810441.75328428</v>
          </cell>
          <cell r="AL442">
            <v>217470375.20877051</v>
          </cell>
          <cell r="AM442">
            <v>78605778.799690336</v>
          </cell>
          <cell r="AN442">
            <v>0</v>
          </cell>
          <cell r="AO442">
            <v>0</v>
          </cell>
          <cell r="AP442">
            <v>-23086284.979557872</v>
          </cell>
          <cell r="AQ442">
            <v>-85721990.139002234</v>
          </cell>
          <cell r="AR442">
            <v>-282754172.05883855</v>
          </cell>
          <cell r="AS442">
            <v>-107685902.85690045</v>
          </cell>
          <cell r="AT442">
            <v>-414249.05952291191</v>
          </cell>
          <cell r="AU442">
            <v>133737837.28313535</v>
          </cell>
          <cell r="AV442">
            <v>239876811.55649284</v>
          </cell>
        </row>
        <row r="443"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-22000000</v>
          </cell>
          <cell r="AT443">
            <v>-27500000</v>
          </cell>
          <cell r="AU443">
            <v>-27500000</v>
          </cell>
          <cell r="AV443">
            <v>-20480067.676526986</v>
          </cell>
        </row>
        <row r="444"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-34000000</v>
          </cell>
          <cell r="AT444">
            <v>-42500000</v>
          </cell>
          <cell r="AU444">
            <v>-42500000</v>
          </cell>
          <cell r="AV444">
            <v>-31651013.681905337</v>
          </cell>
        </row>
        <row r="445">
          <cell r="AF445">
            <v>106342871.28629622</v>
          </cell>
          <cell r="AG445">
            <v>84889566.309399083</v>
          </cell>
          <cell r="AH445">
            <v>44605241.54835248</v>
          </cell>
          <cell r="AI445">
            <v>34655645.986106284</v>
          </cell>
          <cell r="AJ445">
            <v>205496849.91176057</v>
          </cell>
          <cell r="AK445">
            <v>320810441.75328428</v>
          </cell>
          <cell r="AL445">
            <v>217470375.20877051</v>
          </cell>
          <cell r="AM445">
            <v>78605778.799690336</v>
          </cell>
          <cell r="AN445">
            <v>0</v>
          </cell>
          <cell r="AO445">
            <v>0</v>
          </cell>
          <cell r="AP445">
            <v>-23086284.979557872</v>
          </cell>
          <cell r="AQ445">
            <v>-85721990.139002234</v>
          </cell>
          <cell r="AR445">
            <v>-282754172.05883855</v>
          </cell>
          <cell r="AS445">
            <v>-163685902.85690045</v>
          </cell>
          <cell r="AT445">
            <v>-70414249.059522912</v>
          </cell>
          <cell r="AU445">
            <v>63737837.283135355</v>
          </cell>
          <cell r="AV445">
            <v>187745730.19806051</v>
          </cell>
        </row>
        <row r="446"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31868918.641567677</v>
          </cell>
          <cell r="AV446">
            <v>93872865.099030256</v>
          </cell>
        </row>
        <row r="447"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-12519932.323473016</v>
          </cell>
          <cell r="AV447">
            <v>0</v>
          </cell>
        </row>
        <row r="448"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-19348986.318094663</v>
          </cell>
          <cell r="AV448">
            <v>0</v>
          </cell>
        </row>
        <row r="449">
          <cell r="AF449">
            <v>106342871.28629622</v>
          </cell>
          <cell r="AG449">
            <v>84889566.309399083</v>
          </cell>
          <cell r="AH449">
            <v>44605241.54835248</v>
          </cell>
          <cell r="AI449">
            <v>34655645.986106284</v>
          </cell>
          <cell r="AJ449">
            <v>205496849.91176057</v>
          </cell>
          <cell r="AK449">
            <v>320810441.75328428</v>
          </cell>
          <cell r="AL449">
            <v>217470375.20877051</v>
          </cell>
          <cell r="AM449">
            <v>78605778.799690336</v>
          </cell>
          <cell r="AN449">
            <v>0</v>
          </cell>
          <cell r="AO449">
            <v>0</v>
          </cell>
          <cell r="AP449">
            <v>-23086284.979557872</v>
          </cell>
          <cell r="AQ449">
            <v>-85721990.139002234</v>
          </cell>
          <cell r="AR449">
            <v>-282754172.05883855</v>
          </cell>
          <cell r="AS449">
            <v>-163685902.85690045</v>
          </cell>
          <cell r="AT449">
            <v>-70414249.059522912</v>
          </cell>
          <cell r="AU449">
            <v>31868918.641567677</v>
          </cell>
          <cell r="AV449">
            <v>187745730.19806051</v>
          </cell>
        </row>
        <row r="453">
          <cell r="AI453">
            <v>110000000</v>
          </cell>
          <cell r="AJ453">
            <v>110000000</v>
          </cell>
          <cell r="AK453">
            <v>110000000</v>
          </cell>
          <cell r="AL453">
            <v>110000000</v>
          </cell>
          <cell r="AM453">
            <v>110000000</v>
          </cell>
          <cell r="AN453">
            <v>110000000</v>
          </cell>
          <cell r="AO453">
            <v>110000000</v>
          </cell>
          <cell r="AP453">
            <v>110000000</v>
          </cell>
          <cell r="AQ453">
            <v>110000000</v>
          </cell>
          <cell r="AR453">
            <v>110000000</v>
          </cell>
          <cell r="AS453">
            <v>110000000</v>
          </cell>
          <cell r="AT453">
            <v>110000000</v>
          </cell>
          <cell r="AU453">
            <v>110000000</v>
          </cell>
          <cell r="AV453">
            <v>110000000</v>
          </cell>
        </row>
        <row r="454">
          <cell r="AI454">
            <v>110000000</v>
          </cell>
          <cell r="AJ454">
            <v>110000000</v>
          </cell>
          <cell r="AK454">
            <v>85000000</v>
          </cell>
          <cell r="AL454">
            <v>85000000</v>
          </cell>
          <cell r="AM454">
            <v>85000000</v>
          </cell>
          <cell r="AN454">
            <v>85000000</v>
          </cell>
          <cell r="AO454">
            <v>45683558.800962493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</row>
        <row r="456">
          <cell r="AI456">
            <v>0</v>
          </cell>
          <cell r="AJ456">
            <v>0</v>
          </cell>
          <cell r="AK456">
            <v>25000000</v>
          </cell>
          <cell r="AL456">
            <v>25000000</v>
          </cell>
          <cell r="AM456">
            <v>25000000</v>
          </cell>
          <cell r="AN456">
            <v>25000000</v>
          </cell>
          <cell r="AO456">
            <v>64316441.199037507</v>
          </cell>
          <cell r="AP456">
            <v>110000000</v>
          </cell>
          <cell r="AQ456">
            <v>110000000</v>
          </cell>
          <cell r="AR456">
            <v>110000000</v>
          </cell>
          <cell r="AS456">
            <v>110000000</v>
          </cell>
          <cell r="AT456">
            <v>88000000</v>
          </cell>
          <cell r="AU456">
            <v>60500000</v>
          </cell>
          <cell r="AV456">
            <v>20480067.676526986</v>
          </cell>
        </row>
        <row r="457">
          <cell r="AI457">
            <v>0</v>
          </cell>
          <cell r="AJ457">
            <v>25000000</v>
          </cell>
          <cell r="AK457">
            <v>0</v>
          </cell>
          <cell r="AL457">
            <v>0</v>
          </cell>
          <cell r="AM457">
            <v>0</v>
          </cell>
          <cell r="AN457">
            <v>39316441.199037507</v>
          </cell>
          <cell r="AO457">
            <v>45683558.800962493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</row>
        <row r="458"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-22000000</v>
          </cell>
          <cell r="AT458">
            <v>-27500000</v>
          </cell>
          <cell r="AU458">
            <v>-27500000</v>
          </cell>
          <cell r="AV458">
            <v>-20480067.676526986</v>
          </cell>
        </row>
        <row r="459"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0.2</v>
          </cell>
          <cell r="AT459">
            <v>0.25</v>
          </cell>
          <cell r="AU459">
            <v>0.25</v>
          </cell>
          <cell r="AV459">
            <v>0.3</v>
          </cell>
        </row>
        <row r="460"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-12519932.323473016</v>
          </cell>
          <cell r="AV460">
            <v>0</v>
          </cell>
        </row>
        <row r="461">
          <cell r="AI461">
            <v>0</v>
          </cell>
          <cell r="AJ461">
            <v>25000000</v>
          </cell>
          <cell r="AK461">
            <v>25000000</v>
          </cell>
          <cell r="AL461">
            <v>25000000</v>
          </cell>
          <cell r="AM461">
            <v>25000000</v>
          </cell>
          <cell r="AN461">
            <v>64316441.199037507</v>
          </cell>
          <cell r="AO461">
            <v>110000000</v>
          </cell>
          <cell r="AP461">
            <v>110000000</v>
          </cell>
          <cell r="AQ461">
            <v>110000000</v>
          </cell>
          <cell r="AR461">
            <v>110000000</v>
          </cell>
          <cell r="AS461">
            <v>88000000</v>
          </cell>
          <cell r="AT461">
            <v>60500000</v>
          </cell>
          <cell r="AU461">
            <v>20480067.676526986</v>
          </cell>
          <cell r="AV461">
            <v>0</v>
          </cell>
        </row>
        <row r="462">
          <cell r="AI462">
            <v>0</v>
          </cell>
          <cell r="AJ462">
            <v>12500000</v>
          </cell>
          <cell r="AK462">
            <v>25000000</v>
          </cell>
          <cell r="AL462">
            <v>25000000</v>
          </cell>
          <cell r="AM462">
            <v>25000000</v>
          </cell>
          <cell r="AN462">
            <v>44658220.599518754</v>
          </cell>
          <cell r="AO462">
            <v>87158220.599518746</v>
          </cell>
          <cell r="AP462">
            <v>110000000</v>
          </cell>
          <cell r="AQ462">
            <v>110000000</v>
          </cell>
          <cell r="AR462">
            <v>110000000</v>
          </cell>
          <cell r="AS462">
            <v>99000000</v>
          </cell>
          <cell r="AT462">
            <v>74250000</v>
          </cell>
          <cell r="AU462">
            <v>40490033.838263497</v>
          </cell>
          <cell r="AV462">
            <v>10240033.838263493</v>
          </cell>
        </row>
        <row r="464">
          <cell r="AF464">
            <v>3.7499999999999999E-2</v>
          </cell>
          <cell r="AG464">
            <v>3.7499999999999999E-2</v>
          </cell>
          <cell r="AH464">
            <v>3.7499999999999999E-2</v>
          </cell>
          <cell r="AI464">
            <v>3.7499999999999999E-2</v>
          </cell>
          <cell r="AJ464">
            <v>3.7499999999999999E-2</v>
          </cell>
          <cell r="AK464">
            <v>3.7499999999999999E-2</v>
          </cell>
          <cell r="AL464">
            <v>3.7499999999999999E-2</v>
          </cell>
          <cell r="AM464">
            <v>3.7499999999999999E-2</v>
          </cell>
          <cell r="AN464">
            <v>3.7499999999999999E-2</v>
          </cell>
          <cell r="AO464">
            <v>3.7499999999999999E-2</v>
          </cell>
          <cell r="AP464">
            <v>3.7499999999999999E-2</v>
          </cell>
          <cell r="AQ464">
            <v>3.7499999999999999E-2</v>
          </cell>
          <cell r="AR464">
            <v>3.7499999999999999E-2</v>
          </cell>
          <cell r="AS464">
            <v>3.7499999999999999E-2</v>
          </cell>
          <cell r="AT464">
            <v>3.7499999999999999E-2</v>
          </cell>
          <cell r="AU464">
            <v>3.7499999999999999E-2</v>
          </cell>
          <cell r="AV464">
            <v>3.7499999999999999E-2</v>
          </cell>
        </row>
        <row r="465">
          <cell r="AF465">
            <v>8.3849999999999994E-2</v>
          </cell>
          <cell r="AG465">
            <v>8.3849999999999994E-2</v>
          </cell>
          <cell r="AH465">
            <v>8.3849999999999994E-2</v>
          </cell>
          <cell r="AI465">
            <v>8.3849999999999994E-2</v>
          </cell>
          <cell r="AJ465">
            <v>8.3849999999999994E-2</v>
          </cell>
          <cell r="AK465">
            <v>8.3849999999999994E-2</v>
          </cell>
          <cell r="AL465">
            <v>8.3849999999999994E-2</v>
          </cell>
          <cell r="AM465">
            <v>8.3849999999999994E-2</v>
          </cell>
          <cell r="AN465">
            <v>8.3849999999999994E-2</v>
          </cell>
          <cell r="AO465">
            <v>8.3849999999999994E-2</v>
          </cell>
          <cell r="AP465">
            <v>8.3849999999999994E-2</v>
          </cell>
          <cell r="AQ465">
            <v>8.3849999999999994E-2</v>
          </cell>
          <cell r="AR465">
            <v>8.3849999999999994E-2</v>
          </cell>
          <cell r="AS465">
            <v>8.3849999999999994E-2</v>
          </cell>
          <cell r="AT465">
            <v>8.3849999999999994E-2</v>
          </cell>
          <cell r="AU465">
            <v>8.3849999999999994E-2</v>
          </cell>
          <cell r="AV465">
            <v>8.3849999999999994E-2</v>
          </cell>
        </row>
        <row r="466">
          <cell r="AF466">
            <v>8.7500000000000008E-3</v>
          </cell>
          <cell r="AG466">
            <v>8.7500000000000008E-3</v>
          </cell>
          <cell r="AH466">
            <v>8.7500000000000008E-3</v>
          </cell>
          <cell r="AI466">
            <v>8.7500000000000008E-3</v>
          </cell>
          <cell r="AJ466">
            <v>8.7500000000000008E-3</v>
          </cell>
          <cell r="AK466">
            <v>8.7500000000000008E-3</v>
          </cell>
          <cell r="AL466">
            <v>8.7500000000000008E-3</v>
          </cell>
          <cell r="AM466">
            <v>8.7500000000000008E-3</v>
          </cell>
          <cell r="AN466">
            <v>8.7500000000000008E-3</v>
          </cell>
          <cell r="AO466">
            <v>8.7500000000000008E-3</v>
          </cell>
          <cell r="AP466">
            <v>8.7500000000000008E-3</v>
          </cell>
          <cell r="AQ466">
            <v>8.7500000000000008E-3</v>
          </cell>
          <cell r="AR466">
            <v>8.7500000000000008E-3</v>
          </cell>
          <cell r="AS466">
            <v>8.7500000000000008E-3</v>
          </cell>
          <cell r="AT466">
            <v>8.7500000000000008E-3</v>
          </cell>
          <cell r="AU466">
            <v>8.7500000000000008E-3</v>
          </cell>
          <cell r="AV466">
            <v>8.7500000000000008E-3</v>
          </cell>
        </row>
        <row r="469">
          <cell r="AI469">
            <v>0</v>
          </cell>
          <cell r="AJ469">
            <v>262031.24999999997</v>
          </cell>
          <cell r="AK469">
            <v>524062.49999999994</v>
          </cell>
          <cell r="AL469">
            <v>524062.49999999994</v>
          </cell>
          <cell r="AM469">
            <v>524062.49999999994</v>
          </cell>
          <cell r="AN469">
            <v>936147.94931741175</v>
          </cell>
          <cell r="AO469">
            <v>1827054.1993174115</v>
          </cell>
          <cell r="AP469">
            <v>2305875</v>
          </cell>
          <cell r="AQ469">
            <v>2305875</v>
          </cell>
          <cell r="AR469">
            <v>9223500</v>
          </cell>
          <cell r="AS469">
            <v>8301149.9999999991</v>
          </cell>
          <cell r="AT469">
            <v>6225862.5</v>
          </cell>
          <cell r="AU469">
            <v>3395089.337338394</v>
          </cell>
          <cell r="AV469">
            <v>858626.83733839379</v>
          </cell>
        </row>
        <row r="470">
          <cell r="AJ470">
            <v>240625.00000000003</v>
          </cell>
          <cell r="AK470">
            <v>185937.50000000003</v>
          </cell>
          <cell r="AL470">
            <v>185937.50000000003</v>
          </cell>
          <cell r="AM470">
            <v>185937.50000000003</v>
          </cell>
          <cell r="AN470">
            <v>185937.50000000003</v>
          </cell>
          <cell r="AO470">
            <v>99932.784877105456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</row>
        <row r="472">
          <cell r="AF472">
            <v>1999</v>
          </cell>
          <cell r="AJ472">
            <v>2000</v>
          </cell>
          <cell r="AN472">
            <v>2001</v>
          </cell>
          <cell r="AR472">
            <v>2002</v>
          </cell>
          <cell r="AS472">
            <v>2003</v>
          </cell>
          <cell r="AT472">
            <v>2004</v>
          </cell>
          <cell r="AU472">
            <v>2005</v>
          </cell>
          <cell r="AV472">
            <v>2006</v>
          </cell>
        </row>
        <row r="473">
          <cell r="AF473">
            <v>1999</v>
          </cell>
          <cell r="AJ473">
            <v>2000</v>
          </cell>
          <cell r="AN473">
            <v>2001</v>
          </cell>
          <cell r="AR473">
            <v>2002</v>
          </cell>
          <cell r="AS473">
            <v>2003</v>
          </cell>
          <cell r="AT473">
            <v>2004</v>
          </cell>
          <cell r="AU473">
            <v>2005</v>
          </cell>
          <cell r="AV473">
            <v>2006</v>
          </cell>
        </row>
        <row r="474">
          <cell r="AF474">
            <v>36250</v>
          </cell>
          <cell r="AG474">
            <v>36341</v>
          </cell>
          <cell r="AH474">
            <v>36433</v>
          </cell>
          <cell r="AI474">
            <v>36525</v>
          </cell>
          <cell r="AJ474">
            <v>36616</v>
          </cell>
          <cell r="AK474">
            <v>36707</v>
          </cell>
          <cell r="AL474">
            <v>36799</v>
          </cell>
          <cell r="AM474">
            <v>36891</v>
          </cell>
          <cell r="AN474">
            <v>36981</v>
          </cell>
          <cell r="AO474">
            <v>37072</v>
          </cell>
          <cell r="AP474">
            <v>37164</v>
          </cell>
          <cell r="AQ474">
            <v>37256</v>
          </cell>
        </row>
        <row r="477">
          <cell r="AJ477">
            <v>170000000</v>
          </cell>
          <cell r="AK477">
            <v>170000000</v>
          </cell>
          <cell r="AL477">
            <v>170000000</v>
          </cell>
          <cell r="AM477">
            <v>170000000</v>
          </cell>
          <cell r="AN477">
            <v>170000000</v>
          </cell>
          <cell r="AO477">
            <v>170000000</v>
          </cell>
          <cell r="AP477">
            <v>170000000</v>
          </cell>
          <cell r="AQ477">
            <v>170000000</v>
          </cell>
          <cell r="AR477">
            <v>170000000</v>
          </cell>
          <cell r="AS477">
            <v>170000000</v>
          </cell>
          <cell r="AT477">
            <v>170000000</v>
          </cell>
          <cell r="AU477">
            <v>170000000</v>
          </cell>
          <cell r="AV477">
            <v>170000000</v>
          </cell>
        </row>
        <row r="478">
          <cell r="AJ478">
            <v>170000000</v>
          </cell>
          <cell r="AK478">
            <v>170000000</v>
          </cell>
          <cell r="AL478">
            <v>170000000</v>
          </cell>
          <cell r="AM478">
            <v>170000000</v>
          </cell>
          <cell r="AN478">
            <v>170000000</v>
          </cell>
          <cell r="AO478">
            <v>170000000</v>
          </cell>
          <cell r="AP478">
            <v>81549932.695871085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</row>
        <row r="480"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88450067.304128915</v>
          </cell>
          <cell r="AQ480">
            <v>170000000</v>
          </cell>
          <cell r="AR480">
            <v>170000000</v>
          </cell>
          <cell r="AS480">
            <v>170000000</v>
          </cell>
          <cell r="AT480">
            <v>136000000</v>
          </cell>
          <cell r="AU480">
            <v>93500000</v>
          </cell>
          <cell r="AV480">
            <v>31651013.681905337</v>
          </cell>
        </row>
        <row r="481"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88450067.304128915</v>
          </cell>
          <cell r="AP481">
            <v>81549932.695871085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</row>
        <row r="482"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-34000000</v>
          </cell>
          <cell r="AT482">
            <v>-42500000</v>
          </cell>
          <cell r="AU482">
            <v>-42500000</v>
          </cell>
          <cell r="AV482">
            <v>-31651013.681905337</v>
          </cell>
        </row>
        <row r="483"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0.2</v>
          </cell>
          <cell r="AT483">
            <v>0.25</v>
          </cell>
          <cell r="AU483">
            <v>0.25</v>
          </cell>
          <cell r="AV483">
            <v>0.3</v>
          </cell>
        </row>
        <row r="484"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-19348986.318094663</v>
          </cell>
          <cell r="AV484">
            <v>0</v>
          </cell>
        </row>
        <row r="485"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88450067.304128915</v>
          </cell>
          <cell r="AP485">
            <v>170000000</v>
          </cell>
          <cell r="AQ485">
            <v>170000000</v>
          </cell>
          <cell r="AR485">
            <v>170000000</v>
          </cell>
          <cell r="AS485">
            <v>136000000</v>
          </cell>
          <cell r="AT485">
            <v>93500000</v>
          </cell>
          <cell r="AU485">
            <v>31651013.681905337</v>
          </cell>
          <cell r="AV485">
            <v>0</v>
          </cell>
        </row>
        <row r="486"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44225033.652064458</v>
          </cell>
          <cell r="AP486">
            <v>129225033.65206446</v>
          </cell>
          <cell r="AQ486">
            <v>170000000</v>
          </cell>
          <cell r="AR486">
            <v>170000000</v>
          </cell>
          <cell r="AS486">
            <v>153000000</v>
          </cell>
          <cell r="AT486">
            <v>114750000</v>
          </cell>
          <cell r="AU486">
            <v>62575506.840952665</v>
          </cell>
          <cell r="AV486">
            <v>15825506.840952668</v>
          </cell>
        </row>
        <row r="487">
          <cell r="AF487">
            <v>0.03</v>
          </cell>
          <cell r="AG487">
            <v>0.03</v>
          </cell>
          <cell r="AH487">
            <v>0.03</v>
          </cell>
          <cell r="AI487">
            <v>0.03</v>
          </cell>
          <cell r="AJ487">
            <v>0.03</v>
          </cell>
          <cell r="AK487">
            <v>0.03</v>
          </cell>
          <cell r="AL487">
            <v>0.03</v>
          </cell>
          <cell r="AM487">
            <v>0.03</v>
          </cell>
          <cell r="AN487">
            <v>0.03</v>
          </cell>
          <cell r="AO487">
            <v>0.03</v>
          </cell>
          <cell r="AP487">
            <v>0.03</v>
          </cell>
          <cell r="AQ487">
            <v>0.03</v>
          </cell>
          <cell r="AR487">
            <v>0.03</v>
          </cell>
          <cell r="AS487">
            <v>0.03</v>
          </cell>
          <cell r="AT487">
            <v>0.03</v>
          </cell>
          <cell r="AU487">
            <v>0.03</v>
          </cell>
          <cell r="AV487">
            <v>0.03</v>
          </cell>
        </row>
        <row r="488">
          <cell r="AF488">
            <v>7.6350000000000001E-2</v>
          </cell>
          <cell r="AG488">
            <v>7.6350000000000001E-2</v>
          </cell>
          <cell r="AH488">
            <v>7.6350000000000001E-2</v>
          </cell>
          <cell r="AI488">
            <v>7.6350000000000001E-2</v>
          </cell>
          <cell r="AJ488">
            <v>7.6350000000000001E-2</v>
          </cell>
          <cell r="AK488">
            <v>7.6350000000000001E-2</v>
          </cell>
          <cell r="AL488">
            <v>7.6350000000000001E-2</v>
          </cell>
          <cell r="AM488">
            <v>7.6350000000000001E-2</v>
          </cell>
          <cell r="AN488">
            <v>7.6350000000000001E-2</v>
          </cell>
          <cell r="AO488">
            <v>7.6350000000000001E-2</v>
          </cell>
          <cell r="AP488">
            <v>7.6350000000000001E-2</v>
          </cell>
          <cell r="AQ488">
            <v>7.6350000000000001E-2</v>
          </cell>
          <cell r="AR488">
            <v>7.6350000000000001E-2</v>
          </cell>
          <cell r="AS488">
            <v>7.6350000000000001E-2</v>
          </cell>
          <cell r="AT488">
            <v>7.6350000000000001E-2</v>
          </cell>
          <cell r="AU488">
            <v>7.6350000000000001E-2</v>
          </cell>
          <cell r="AV488">
            <v>7.6350000000000001E-2</v>
          </cell>
        </row>
        <row r="489">
          <cell r="AF489">
            <v>8.7500000000000008E-3</v>
          </cell>
          <cell r="AG489">
            <v>8.7500000000000008E-3</v>
          </cell>
          <cell r="AH489">
            <v>8.7500000000000008E-3</v>
          </cell>
          <cell r="AI489">
            <v>8.7500000000000008E-3</v>
          </cell>
          <cell r="AJ489">
            <v>8.7500000000000008E-3</v>
          </cell>
          <cell r="AK489">
            <v>8.7500000000000008E-3</v>
          </cell>
          <cell r="AL489">
            <v>8.7500000000000008E-3</v>
          </cell>
          <cell r="AM489">
            <v>8.7500000000000008E-3</v>
          </cell>
          <cell r="AN489">
            <v>8.7500000000000008E-3</v>
          </cell>
          <cell r="AO489">
            <v>8.7500000000000008E-3</v>
          </cell>
          <cell r="AP489">
            <v>8.7500000000000008E-3</v>
          </cell>
          <cell r="AQ489">
            <v>8.7500000000000008E-3</v>
          </cell>
          <cell r="AR489">
            <v>8.7500000000000008E-3</v>
          </cell>
          <cell r="AS489">
            <v>8.7500000000000008E-3</v>
          </cell>
          <cell r="AT489">
            <v>8.7500000000000008E-3</v>
          </cell>
          <cell r="AU489">
            <v>8.7500000000000008E-3</v>
          </cell>
          <cell r="AV489">
            <v>8.7500000000000008E-3</v>
          </cell>
        </row>
        <row r="492"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1688290.6596675606</v>
          </cell>
          <cell r="AP492">
            <v>3244875</v>
          </cell>
          <cell r="AQ492">
            <v>3244875</v>
          </cell>
          <cell r="AR492">
            <v>12979500</v>
          </cell>
          <cell r="AS492">
            <v>10383600</v>
          </cell>
          <cell r="AT492">
            <v>7138725</v>
          </cell>
          <cell r="AU492">
            <v>2416554.8946134723</v>
          </cell>
          <cell r="AV492">
            <v>0</v>
          </cell>
        </row>
        <row r="493">
          <cell r="AJ493">
            <v>371875.00000000006</v>
          </cell>
          <cell r="AK493">
            <v>371875.00000000006</v>
          </cell>
          <cell r="AL493">
            <v>371875.00000000006</v>
          </cell>
          <cell r="AM493">
            <v>371875.00000000006</v>
          </cell>
          <cell r="AN493">
            <v>371875.00000000006</v>
          </cell>
          <cell r="AO493">
            <v>371875.00000000006</v>
          </cell>
          <cell r="AP493">
            <v>178390.47777221803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</row>
        <row r="495">
          <cell r="AF495">
            <v>106342871.28629622</v>
          </cell>
          <cell r="AG495">
            <v>84889566.309399083</v>
          </cell>
          <cell r="AH495">
            <v>44605241.54835248</v>
          </cell>
          <cell r="AI495">
            <v>34655645.986106284</v>
          </cell>
          <cell r="AJ495">
            <v>205496849.91176057</v>
          </cell>
          <cell r="AK495">
            <v>320810441.75328428</v>
          </cell>
          <cell r="AL495">
            <v>217470375.20877051</v>
          </cell>
          <cell r="AM495">
            <v>78605778.799690336</v>
          </cell>
          <cell r="AN495">
            <v>0</v>
          </cell>
          <cell r="AO495">
            <v>0</v>
          </cell>
          <cell r="AP495">
            <v>-23086284.979557872</v>
          </cell>
          <cell r="AQ495">
            <v>-85721990.139002234</v>
          </cell>
          <cell r="AR495">
            <v>-282754172.05883855</v>
          </cell>
          <cell r="AS495">
            <v>-163685902.85690045</v>
          </cell>
          <cell r="AT495">
            <v>-70414249.059522912</v>
          </cell>
          <cell r="AU495">
            <v>31868918.641567677</v>
          </cell>
          <cell r="AV495">
            <v>187745730.19806051</v>
          </cell>
        </row>
        <row r="498">
          <cell r="AF498">
            <v>1999</v>
          </cell>
          <cell r="AJ498">
            <v>2000</v>
          </cell>
          <cell r="AN498">
            <v>2001</v>
          </cell>
          <cell r="AR498">
            <v>2002</v>
          </cell>
          <cell r="AS498">
            <v>2003</v>
          </cell>
          <cell r="AT498">
            <v>2004</v>
          </cell>
          <cell r="AU498">
            <v>2005</v>
          </cell>
          <cell r="AV498">
            <v>2006</v>
          </cell>
        </row>
        <row r="499">
          <cell r="AF499">
            <v>36250</v>
          </cell>
          <cell r="AG499">
            <v>36341</v>
          </cell>
          <cell r="AH499">
            <v>36433</v>
          </cell>
          <cell r="AI499">
            <v>36525</v>
          </cell>
          <cell r="AJ499">
            <v>36616</v>
          </cell>
          <cell r="AK499">
            <v>36707</v>
          </cell>
          <cell r="AL499">
            <v>36799</v>
          </cell>
          <cell r="AM499">
            <v>36891</v>
          </cell>
          <cell r="AN499">
            <v>36981</v>
          </cell>
          <cell r="AO499">
            <v>37072</v>
          </cell>
          <cell r="AP499">
            <v>37164</v>
          </cell>
          <cell r="AQ499">
            <v>37256</v>
          </cell>
        </row>
        <row r="501"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</row>
        <row r="503"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</row>
        <row r="504"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</row>
        <row r="505"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</row>
        <row r="506"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</row>
        <row r="507"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</row>
        <row r="508"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</row>
        <row r="510">
          <cell r="AF510">
            <v>1.1587499999999999E-2</v>
          </cell>
          <cell r="AG510">
            <v>1.1587499999999999E-2</v>
          </cell>
          <cell r="AH510">
            <v>1.1587499999999999E-2</v>
          </cell>
          <cell r="AI510">
            <v>1.1587499999999999E-2</v>
          </cell>
          <cell r="AJ510">
            <v>1.1587499999999999E-2</v>
          </cell>
          <cell r="AK510">
            <v>1.1587499999999999E-2</v>
          </cell>
          <cell r="AL510">
            <v>1.1587499999999999E-2</v>
          </cell>
          <cell r="AM510">
            <v>1.1587499999999999E-2</v>
          </cell>
          <cell r="AN510">
            <v>1.1587499999999999E-2</v>
          </cell>
          <cell r="AO510">
            <v>1.1587499999999999E-2</v>
          </cell>
          <cell r="AP510">
            <v>1.1587499999999999E-2</v>
          </cell>
          <cell r="AQ510">
            <v>1.1587499999999999E-2</v>
          </cell>
          <cell r="AR510">
            <v>4.6349999999999995E-2</v>
          </cell>
          <cell r="AS510">
            <v>4.6349999999999995E-2</v>
          </cell>
          <cell r="AT510">
            <v>4.6349999999999995E-2</v>
          </cell>
          <cell r="AU510">
            <v>4.6349999999999995E-2</v>
          </cell>
          <cell r="AV510">
            <v>4.6349999999999995E-2</v>
          </cell>
        </row>
        <row r="511">
          <cell r="AF511">
            <v>1.125E-2</v>
          </cell>
          <cell r="AG511">
            <v>1.125E-2</v>
          </cell>
          <cell r="AH511">
            <v>1.125E-2</v>
          </cell>
          <cell r="AI511">
            <v>1.125E-2</v>
          </cell>
          <cell r="AJ511">
            <v>1.125E-2</v>
          </cell>
          <cell r="AK511">
            <v>1.125E-2</v>
          </cell>
          <cell r="AL511">
            <v>1.125E-2</v>
          </cell>
          <cell r="AM511">
            <v>1.125E-2</v>
          </cell>
          <cell r="AN511">
            <v>1.125E-2</v>
          </cell>
          <cell r="AO511">
            <v>1.125E-2</v>
          </cell>
          <cell r="AP511">
            <v>1.125E-2</v>
          </cell>
          <cell r="AQ511">
            <v>1.125E-2</v>
          </cell>
          <cell r="AR511">
            <v>4.4999999999999998E-2</v>
          </cell>
          <cell r="AS511">
            <v>4.4999999999999998E-2</v>
          </cell>
          <cell r="AT511">
            <v>4.4999999999999998E-2</v>
          </cell>
          <cell r="AU511">
            <v>4.4999999999999998E-2</v>
          </cell>
          <cell r="AV511">
            <v>4.4999999999999998E-2</v>
          </cell>
        </row>
        <row r="512">
          <cell r="AF512">
            <v>2.2837499999999997E-2</v>
          </cell>
          <cell r="AG512">
            <v>2.2837499999999997E-2</v>
          </cell>
          <cell r="AH512">
            <v>2.2837499999999997E-2</v>
          </cell>
          <cell r="AI512">
            <v>2.2837499999999997E-2</v>
          </cell>
          <cell r="AJ512">
            <v>2.2837499999999997E-2</v>
          </cell>
          <cell r="AK512">
            <v>2.2837499999999997E-2</v>
          </cell>
          <cell r="AL512">
            <v>2.2837499999999997E-2</v>
          </cell>
          <cell r="AM512">
            <v>2.2837499999999997E-2</v>
          </cell>
          <cell r="AN512">
            <v>2.2837499999999997E-2</v>
          </cell>
          <cell r="AO512">
            <v>2.2837499999999997E-2</v>
          </cell>
          <cell r="AP512">
            <v>2.2837499999999997E-2</v>
          </cell>
          <cell r="AQ512">
            <v>2.2837499999999997E-2</v>
          </cell>
          <cell r="AR512">
            <v>9.1349999999999987E-2</v>
          </cell>
          <cell r="AS512">
            <v>9.1349999999999987E-2</v>
          </cell>
          <cell r="AT512">
            <v>9.1349999999999987E-2</v>
          </cell>
          <cell r="AU512">
            <v>9.1349999999999987E-2</v>
          </cell>
          <cell r="AV512">
            <v>9.1349999999999987E-2</v>
          </cell>
        </row>
        <row r="513"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1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</row>
        <row r="514"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1</v>
          </cell>
          <cell r="AL514">
            <v>1</v>
          </cell>
          <cell r="AM514">
            <v>1</v>
          </cell>
          <cell r="AN514">
            <v>1</v>
          </cell>
          <cell r="AO514">
            <v>1</v>
          </cell>
          <cell r="AP514">
            <v>1</v>
          </cell>
          <cell r="AQ514">
            <v>1</v>
          </cell>
          <cell r="AR514">
            <v>1</v>
          </cell>
          <cell r="AS514">
            <v>1</v>
          </cell>
          <cell r="AT514">
            <v>1</v>
          </cell>
          <cell r="AU514">
            <v>1</v>
          </cell>
          <cell r="AV514">
            <v>1</v>
          </cell>
        </row>
        <row r="516"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</row>
        <row r="517"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</row>
        <row r="520"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</row>
        <row r="521"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</row>
        <row r="523">
          <cell r="AF523">
            <v>4.4999999999999998E-2</v>
          </cell>
          <cell r="AG523">
            <v>4.4999999999999998E-2</v>
          </cell>
          <cell r="AH523">
            <v>4.4999999999999998E-2</v>
          </cell>
          <cell r="AI523">
            <v>4.4999999999999998E-2</v>
          </cell>
          <cell r="AJ523">
            <v>4.4999999999999998E-2</v>
          </cell>
          <cell r="AK523">
            <v>4.4999999999999998E-2</v>
          </cell>
          <cell r="AL523">
            <v>4.4999999999999998E-2</v>
          </cell>
          <cell r="AM523">
            <v>4.4999999999999998E-2</v>
          </cell>
          <cell r="AN523">
            <v>4.4999999999999998E-2</v>
          </cell>
          <cell r="AO523">
            <v>4.4999999999999998E-2</v>
          </cell>
          <cell r="AP523">
            <v>4.4999999999999998E-2</v>
          </cell>
          <cell r="AQ523">
            <v>4.4999999999999998E-2</v>
          </cell>
          <cell r="AR523">
            <v>4.4999999999999998E-2</v>
          </cell>
          <cell r="AS523">
            <v>4.4999999999999998E-2</v>
          </cell>
          <cell r="AT523">
            <v>4.4999999999999998E-2</v>
          </cell>
          <cell r="AU523">
            <v>4.4999999999999998E-2</v>
          </cell>
          <cell r="AV523">
            <v>4.4999999999999998E-2</v>
          </cell>
        </row>
        <row r="524">
          <cell r="AF524">
            <v>0.03</v>
          </cell>
          <cell r="AG524">
            <v>0.03</v>
          </cell>
          <cell r="AH524">
            <v>0.03</v>
          </cell>
          <cell r="AI524">
            <v>0.03</v>
          </cell>
          <cell r="AJ524">
            <v>0.03</v>
          </cell>
          <cell r="AK524">
            <v>0.03</v>
          </cell>
          <cell r="AL524">
            <v>0.03</v>
          </cell>
          <cell r="AM524">
            <v>0.03</v>
          </cell>
          <cell r="AN524">
            <v>0.03</v>
          </cell>
          <cell r="AO524">
            <v>0.03</v>
          </cell>
          <cell r="AP524">
            <v>0.03</v>
          </cell>
          <cell r="AQ524">
            <v>0.03</v>
          </cell>
          <cell r="AR524">
            <v>0.03</v>
          </cell>
          <cell r="AS524">
            <v>0.03</v>
          </cell>
          <cell r="AT524">
            <v>2.75E-2</v>
          </cell>
          <cell r="AU524">
            <v>1.7500000000000002E-2</v>
          </cell>
          <cell r="AV524">
            <v>1.2500000000000001E-2</v>
          </cell>
        </row>
        <row r="526">
          <cell r="AF526">
            <v>18525320</v>
          </cell>
          <cell r="AG526">
            <v>32738320</v>
          </cell>
          <cell r="AH526">
            <v>60323175.286805555</v>
          </cell>
          <cell r="AI526">
            <v>94747433.912499994</v>
          </cell>
          <cell r="AJ526">
            <v>138147791.02108681</v>
          </cell>
          <cell r="AK526">
            <v>196848418.91856211</v>
          </cell>
          <cell r="AL526">
            <v>284983979.53560233</v>
          </cell>
          <cell r="AM526">
            <v>373645011.41155314</v>
          </cell>
          <cell r="AN526">
            <v>440427772.37024581</v>
          </cell>
          <cell r="AO526">
            <v>519176577.07760632</v>
          </cell>
          <cell r="AP526">
            <v>559939651.25304627</v>
          </cell>
          <cell r="AQ526">
            <v>585515453.05237651</v>
          </cell>
        </row>
        <row r="527">
          <cell r="AF527">
            <v>394366000</v>
          </cell>
          <cell r="AG527">
            <v>476937000</v>
          </cell>
          <cell r="AH527">
            <v>482409061.64833105</v>
          </cell>
          <cell r="AI527">
            <v>528693805.21286386</v>
          </cell>
          <cell r="AJ527">
            <v>533192010.39402825</v>
          </cell>
          <cell r="AK527">
            <v>553676449.34199989</v>
          </cell>
          <cell r="AL527">
            <v>547697493.41330409</v>
          </cell>
          <cell r="AM527">
            <v>568648475.64797699</v>
          </cell>
          <cell r="AN527">
            <v>557061909.67408359</v>
          </cell>
          <cell r="AO527">
            <v>577528814.32147014</v>
          </cell>
          <cell r="AP527">
            <v>563010317.73695683</v>
          </cell>
          <cell r="AQ527">
            <v>579417444.73766685</v>
          </cell>
        </row>
        <row r="529"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</row>
        <row r="531">
          <cell r="AF531">
            <v>106342871.28629622</v>
          </cell>
          <cell r="AG531">
            <v>84889566.309399083</v>
          </cell>
          <cell r="AH531">
            <v>44605241.54835248</v>
          </cell>
          <cell r="AI531">
            <v>34655645.986106284</v>
          </cell>
          <cell r="AJ531">
            <v>205496849.91176057</v>
          </cell>
          <cell r="AK531">
            <v>320810441.75328428</v>
          </cell>
          <cell r="AL531">
            <v>217470375.20877051</v>
          </cell>
          <cell r="AM531">
            <v>78605778.799690336</v>
          </cell>
          <cell r="AN531">
            <v>0</v>
          </cell>
          <cell r="AO531">
            <v>0</v>
          </cell>
          <cell r="AP531">
            <v>-23086284.979557872</v>
          </cell>
          <cell r="AQ531">
            <v>-85721990.139002234</v>
          </cell>
          <cell r="AR531">
            <v>-282754172.05883855</v>
          </cell>
          <cell r="AS531">
            <v>-163685902.85690045</v>
          </cell>
          <cell r="AT531">
            <v>-70414249.059522912</v>
          </cell>
          <cell r="AU531">
            <v>31868918.641567677</v>
          </cell>
          <cell r="AV531">
            <v>187745730.19806051</v>
          </cell>
        </row>
        <row r="536">
          <cell r="AF536">
            <v>1999</v>
          </cell>
          <cell r="AJ536">
            <v>2000</v>
          </cell>
          <cell r="AN536">
            <v>2001</v>
          </cell>
          <cell r="AR536">
            <v>2002</v>
          </cell>
          <cell r="AS536">
            <v>2003</v>
          </cell>
          <cell r="AT536">
            <v>2004</v>
          </cell>
          <cell r="AU536">
            <v>2005</v>
          </cell>
          <cell r="AV536">
            <v>2006</v>
          </cell>
        </row>
        <row r="537">
          <cell r="AF537">
            <v>1999</v>
          </cell>
          <cell r="AJ537">
            <v>2000</v>
          </cell>
          <cell r="AN537">
            <v>2001</v>
          </cell>
          <cell r="AR537">
            <v>2002</v>
          </cell>
          <cell r="AS537">
            <v>2003</v>
          </cell>
          <cell r="AT537">
            <v>2004</v>
          </cell>
          <cell r="AU537">
            <v>2005</v>
          </cell>
          <cell r="AV537">
            <v>2006</v>
          </cell>
        </row>
        <row r="538">
          <cell r="AF538">
            <v>36250</v>
          </cell>
          <cell r="AG538">
            <v>36341</v>
          </cell>
          <cell r="AH538">
            <v>36433</v>
          </cell>
          <cell r="AI538">
            <v>36525</v>
          </cell>
          <cell r="AJ538">
            <v>36616</v>
          </cell>
          <cell r="AK538">
            <v>36707</v>
          </cell>
          <cell r="AL538">
            <v>36799</v>
          </cell>
          <cell r="AM538">
            <v>36891</v>
          </cell>
          <cell r="AN538">
            <v>36981</v>
          </cell>
          <cell r="AO538">
            <v>37072</v>
          </cell>
          <cell r="AP538">
            <v>37164</v>
          </cell>
          <cell r="AQ538">
            <v>37256</v>
          </cell>
        </row>
        <row r="540">
          <cell r="AF540">
            <v>0</v>
          </cell>
          <cell r="AG540">
            <v>75000000</v>
          </cell>
          <cell r="AH540">
            <v>80250000</v>
          </cell>
          <cell r="AI540">
            <v>80250000</v>
          </cell>
          <cell r="AJ540">
            <v>85867500</v>
          </cell>
          <cell r="AK540">
            <v>85867500</v>
          </cell>
          <cell r="AL540">
            <v>91878225</v>
          </cell>
          <cell r="AM540">
            <v>91878225</v>
          </cell>
          <cell r="AN540">
            <v>98309700.75</v>
          </cell>
          <cell r="AO540">
            <v>98309700.75</v>
          </cell>
          <cell r="AP540">
            <v>105191379.80249999</v>
          </cell>
          <cell r="AQ540">
            <v>105191379.80249999</v>
          </cell>
          <cell r="AR540">
            <v>112554776.38867499</v>
          </cell>
          <cell r="AS540">
            <v>128863963.48739401</v>
          </cell>
          <cell r="AT540">
            <v>147500000</v>
          </cell>
          <cell r="AU540">
            <v>147500000</v>
          </cell>
          <cell r="AV540">
            <v>147500000</v>
          </cell>
        </row>
        <row r="541">
          <cell r="AF541">
            <v>75000000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</row>
        <row r="542">
          <cell r="AF542">
            <v>0</v>
          </cell>
          <cell r="AG542">
            <v>5250000.0000000009</v>
          </cell>
          <cell r="AH542">
            <v>0</v>
          </cell>
          <cell r="AI542">
            <v>5617500.0000000009</v>
          </cell>
          <cell r="AJ542">
            <v>0</v>
          </cell>
          <cell r="AK542">
            <v>6010725.0000000009</v>
          </cell>
          <cell r="AL542">
            <v>0</v>
          </cell>
          <cell r="AM542">
            <v>6431475.7500000009</v>
          </cell>
          <cell r="AN542">
            <v>0</v>
          </cell>
          <cell r="AO542">
            <v>6881679.0525000002</v>
          </cell>
          <cell r="AP542">
            <v>0</v>
          </cell>
          <cell r="AQ542">
            <v>7363396.5861750003</v>
          </cell>
          <cell r="AR542">
            <v>16309187.098719008</v>
          </cell>
          <cell r="AS542">
            <v>18636036.512605995</v>
          </cell>
          <cell r="AT542">
            <v>0</v>
          </cell>
          <cell r="AU542">
            <v>0</v>
          </cell>
          <cell r="AV542">
            <v>0</v>
          </cell>
        </row>
        <row r="543"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</row>
        <row r="544">
          <cell r="AF544">
            <v>75000000</v>
          </cell>
          <cell r="AG544">
            <v>80250000</v>
          </cell>
          <cell r="AH544">
            <v>80250000</v>
          </cell>
          <cell r="AI544">
            <v>85867500</v>
          </cell>
          <cell r="AJ544">
            <v>85867500</v>
          </cell>
          <cell r="AK544">
            <v>91878225</v>
          </cell>
          <cell r="AL544">
            <v>91878225</v>
          </cell>
          <cell r="AM544">
            <v>98309700.75</v>
          </cell>
          <cell r="AN544">
            <v>98309700.75</v>
          </cell>
          <cell r="AO544">
            <v>105191379.80249999</v>
          </cell>
          <cell r="AP544">
            <v>105191379.80249999</v>
          </cell>
          <cell r="AQ544">
            <v>112554776.38867499</v>
          </cell>
          <cell r="AR544">
            <v>128863963.48739401</v>
          </cell>
          <cell r="AS544">
            <v>147500000</v>
          </cell>
          <cell r="AT544">
            <v>147500000</v>
          </cell>
          <cell r="AU544">
            <v>147500000</v>
          </cell>
          <cell r="AV544">
            <v>147500000</v>
          </cell>
        </row>
        <row r="545">
          <cell r="AI545">
            <v>42933750</v>
          </cell>
          <cell r="AM545">
            <v>92088600.375</v>
          </cell>
          <cell r="AQ545">
            <v>105432238.56933749</v>
          </cell>
          <cell r="AR545">
            <v>120709369.9380345</v>
          </cell>
          <cell r="AS545">
            <v>138181981.74369699</v>
          </cell>
          <cell r="AT545">
            <v>147500000</v>
          </cell>
          <cell r="AU545">
            <v>147500000</v>
          </cell>
          <cell r="AV545">
            <v>147500000</v>
          </cell>
        </row>
        <row r="547">
          <cell r="AF547">
            <v>0.14000000000000001</v>
          </cell>
          <cell r="AG547">
            <v>0.14000000000000001</v>
          </cell>
          <cell r="AH547">
            <v>0.14000000000000001</v>
          </cell>
          <cell r="AI547">
            <v>0.14000000000000001</v>
          </cell>
          <cell r="AJ547">
            <v>0.14000000000000001</v>
          </cell>
          <cell r="AK547">
            <v>0.14000000000000001</v>
          </cell>
          <cell r="AL547">
            <v>0.14000000000000001</v>
          </cell>
          <cell r="AM547">
            <v>0.14000000000000001</v>
          </cell>
          <cell r="AN547">
            <v>0.14000000000000001</v>
          </cell>
          <cell r="AO547">
            <v>0.14000000000000001</v>
          </cell>
          <cell r="AP547">
            <v>0.14000000000000001</v>
          </cell>
          <cell r="AQ547">
            <v>0.14000000000000001</v>
          </cell>
          <cell r="AR547">
            <v>0.14000000000000001</v>
          </cell>
          <cell r="AS547">
            <v>0.14000000000000001</v>
          </cell>
          <cell r="AT547">
            <v>0.14000000000000001</v>
          </cell>
          <cell r="AU547">
            <v>0.14000000000000001</v>
          </cell>
          <cell r="AV547">
            <v>0.14000000000000001</v>
          </cell>
        </row>
        <row r="549">
          <cell r="AF549">
            <v>0</v>
          </cell>
          <cell r="AG549">
            <v>5250000.0000000009</v>
          </cell>
          <cell r="AH549">
            <v>0</v>
          </cell>
          <cell r="AI549">
            <v>5617500.0000000009</v>
          </cell>
          <cell r="AJ549">
            <v>0</v>
          </cell>
          <cell r="AK549">
            <v>6010725.0000000009</v>
          </cell>
          <cell r="AL549">
            <v>0</v>
          </cell>
          <cell r="AM549">
            <v>6431475.7500000009</v>
          </cell>
          <cell r="AN549">
            <v>0</v>
          </cell>
          <cell r="AO549">
            <v>6881679.0525000002</v>
          </cell>
          <cell r="AP549">
            <v>0</v>
          </cell>
          <cell r="AQ549">
            <v>7363396.5861750003</v>
          </cell>
          <cell r="AR549">
            <v>16309187.098719008</v>
          </cell>
          <cell r="AS549">
            <v>18636036.512605995</v>
          </cell>
          <cell r="AT549">
            <v>20650000.000000004</v>
          </cell>
          <cell r="AU549">
            <v>20650000.000000004</v>
          </cell>
          <cell r="AV549">
            <v>20650000.000000004</v>
          </cell>
        </row>
        <row r="550"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20650000.000000004</v>
          </cell>
          <cell r="AU550">
            <v>20650000.000000004</v>
          </cell>
          <cell r="AV550">
            <v>20650000.000000004</v>
          </cell>
        </row>
        <row r="552">
          <cell r="AF552">
            <v>106342871.28629622</v>
          </cell>
          <cell r="AG552">
            <v>84889566.309399083</v>
          </cell>
          <cell r="AH552">
            <v>44605241.54835248</v>
          </cell>
          <cell r="AI552">
            <v>34655645.986106284</v>
          </cell>
          <cell r="AJ552">
            <v>205496849.91176057</v>
          </cell>
          <cell r="AK552">
            <v>320810441.75328428</v>
          </cell>
          <cell r="AL552">
            <v>217470375.20877051</v>
          </cell>
          <cell r="AM552">
            <v>78605778.799690336</v>
          </cell>
          <cell r="AN552">
            <v>0</v>
          </cell>
          <cell r="AO552">
            <v>0</v>
          </cell>
          <cell r="AP552">
            <v>-23086284.979557872</v>
          </cell>
          <cell r="AQ552">
            <v>-85721990.139002234</v>
          </cell>
          <cell r="AR552">
            <v>-282754172.05883855</v>
          </cell>
          <cell r="AS552">
            <v>-163685902.85690045</v>
          </cell>
          <cell r="AT552">
            <v>-70414249.059522912</v>
          </cell>
          <cell r="AU552">
            <v>31868918.641567677</v>
          </cell>
          <cell r="AV552">
            <v>187745730.19806051</v>
          </cell>
        </row>
        <row r="555"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200000000</v>
          </cell>
          <cell r="AL555">
            <v>200000000</v>
          </cell>
          <cell r="AM555">
            <v>200000000</v>
          </cell>
          <cell r="AN555">
            <v>200000000</v>
          </cell>
          <cell r="AO555">
            <v>200000000</v>
          </cell>
          <cell r="AP555">
            <v>200000000</v>
          </cell>
          <cell r="AQ555">
            <v>200000000</v>
          </cell>
          <cell r="AR555">
            <v>200000000</v>
          </cell>
          <cell r="AS555">
            <v>200000000</v>
          </cell>
          <cell r="AT555">
            <v>200000000</v>
          </cell>
          <cell r="AU555">
            <v>200000000</v>
          </cell>
          <cell r="AV555">
            <v>200000000</v>
          </cell>
        </row>
        <row r="556"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200000000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</row>
        <row r="557"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</row>
        <row r="558"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</row>
        <row r="559"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200000000</v>
          </cell>
          <cell r="AK559">
            <v>200000000</v>
          </cell>
          <cell r="AL559">
            <v>200000000</v>
          </cell>
          <cell r="AM559">
            <v>200000000</v>
          </cell>
          <cell r="AN559">
            <v>200000000</v>
          </cell>
          <cell r="AO559">
            <v>200000000</v>
          </cell>
          <cell r="AP559">
            <v>200000000</v>
          </cell>
          <cell r="AQ559">
            <v>200000000</v>
          </cell>
          <cell r="AR559">
            <v>200000000</v>
          </cell>
          <cell r="AS559">
            <v>200000000</v>
          </cell>
          <cell r="AT559">
            <v>200000000</v>
          </cell>
          <cell r="AU559">
            <v>200000000</v>
          </cell>
          <cell r="AV559">
            <v>200000000</v>
          </cell>
        </row>
        <row r="562">
          <cell r="AF562">
            <v>0.115</v>
          </cell>
          <cell r="AG562">
            <v>0.115</v>
          </cell>
          <cell r="AH562">
            <v>0.115</v>
          </cell>
          <cell r="AI562">
            <v>0.115</v>
          </cell>
          <cell r="AJ562">
            <v>0.115</v>
          </cell>
          <cell r="AK562">
            <v>0.115</v>
          </cell>
          <cell r="AL562">
            <v>0.115</v>
          </cell>
          <cell r="AM562">
            <v>0.115</v>
          </cell>
          <cell r="AN562">
            <v>0.115</v>
          </cell>
          <cell r="AO562">
            <v>0.115</v>
          </cell>
          <cell r="AP562">
            <v>0.115</v>
          </cell>
          <cell r="AQ562">
            <v>0.115</v>
          </cell>
          <cell r="AR562">
            <v>0.115</v>
          </cell>
          <cell r="AS562">
            <v>0.115</v>
          </cell>
          <cell r="AT562">
            <v>0.115</v>
          </cell>
          <cell r="AU562">
            <v>0.115</v>
          </cell>
          <cell r="AV562">
            <v>0.115</v>
          </cell>
        </row>
        <row r="564"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11500000</v>
          </cell>
          <cell r="AL564">
            <v>0</v>
          </cell>
          <cell r="AM564">
            <v>11500000</v>
          </cell>
          <cell r="AN564">
            <v>0</v>
          </cell>
          <cell r="AO564">
            <v>11500000</v>
          </cell>
          <cell r="AP564">
            <v>0</v>
          </cell>
          <cell r="AQ564">
            <v>11500000</v>
          </cell>
          <cell r="AR564">
            <v>23000000</v>
          </cell>
          <cell r="AS564">
            <v>23000000</v>
          </cell>
          <cell r="AT564">
            <v>23000000</v>
          </cell>
          <cell r="AU564">
            <v>23000000</v>
          </cell>
          <cell r="AV564">
            <v>23000000</v>
          </cell>
        </row>
        <row r="565"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11500000</v>
          </cell>
          <cell r="AL565">
            <v>0</v>
          </cell>
          <cell r="AM565">
            <v>11500000</v>
          </cell>
          <cell r="AN565">
            <v>0</v>
          </cell>
          <cell r="AO565">
            <v>11500000</v>
          </cell>
          <cell r="AP565">
            <v>0</v>
          </cell>
          <cell r="AQ565">
            <v>11500000</v>
          </cell>
          <cell r="AR565">
            <v>23000000</v>
          </cell>
          <cell r="AS565">
            <v>23000000</v>
          </cell>
          <cell r="AT565">
            <v>23000000</v>
          </cell>
          <cell r="AU565">
            <v>23000000</v>
          </cell>
          <cell r="AV565">
            <v>23000000</v>
          </cell>
        </row>
        <row r="567">
          <cell r="AF567">
            <v>0</v>
          </cell>
          <cell r="AG567">
            <v>84889566.309399083</v>
          </cell>
          <cell r="AH567">
            <v>44605241.54835248</v>
          </cell>
          <cell r="AI567">
            <v>34655645.986106284</v>
          </cell>
          <cell r="AJ567">
            <v>205496849.91176057</v>
          </cell>
          <cell r="AK567">
            <v>320810441.75328428</v>
          </cell>
          <cell r="AL567">
            <v>217470375.20877051</v>
          </cell>
          <cell r="AM567">
            <v>78605778.799690336</v>
          </cell>
          <cell r="AN567">
            <v>0</v>
          </cell>
          <cell r="AO567">
            <v>0</v>
          </cell>
          <cell r="AP567">
            <v>-23086284.979557872</v>
          </cell>
          <cell r="AQ567">
            <v>-85721990.139002234</v>
          </cell>
          <cell r="AR567">
            <v>-282754172.05883855</v>
          </cell>
          <cell r="AS567">
            <v>-163685902.85690045</v>
          </cell>
          <cell r="AT567">
            <v>-70414249.059522912</v>
          </cell>
          <cell r="AU567">
            <v>31868918.641567677</v>
          </cell>
          <cell r="AV567">
            <v>187745730.19806051</v>
          </cell>
        </row>
        <row r="571">
          <cell r="AF571">
            <v>1999</v>
          </cell>
          <cell r="AJ571">
            <v>2000</v>
          </cell>
          <cell r="AN571">
            <v>2001</v>
          </cell>
          <cell r="AR571">
            <v>2002</v>
          </cell>
          <cell r="AS571">
            <v>2003</v>
          </cell>
          <cell r="AT571">
            <v>2004</v>
          </cell>
          <cell r="AU571">
            <v>2005</v>
          </cell>
          <cell r="AV571">
            <v>2006</v>
          </cell>
        </row>
        <row r="572">
          <cell r="AF572">
            <v>36250</v>
          </cell>
          <cell r="AG572">
            <v>36341</v>
          </cell>
          <cell r="AH572">
            <v>36433</v>
          </cell>
          <cell r="AI572">
            <v>36525</v>
          </cell>
          <cell r="AJ572">
            <v>36616</v>
          </cell>
          <cell r="AK572">
            <v>36707</v>
          </cell>
          <cell r="AL572">
            <v>36799</v>
          </cell>
          <cell r="AM572">
            <v>36891</v>
          </cell>
          <cell r="AN572">
            <v>36981</v>
          </cell>
          <cell r="AO572">
            <v>37072</v>
          </cell>
          <cell r="AP572">
            <v>37164</v>
          </cell>
          <cell r="AQ572">
            <v>37256</v>
          </cell>
        </row>
        <row r="596">
          <cell r="AF596">
            <v>0</v>
          </cell>
          <cell r="AG596">
            <v>84889566.309399083</v>
          </cell>
          <cell r="AH596">
            <v>44605241.54835248</v>
          </cell>
          <cell r="AI596">
            <v>34655645.986106284</v>
          </cell>
          <cell r="AJ596">
            <v>205496849.91176057</v>
          </cell>
          <cell r="AK596">
            <v>320810441.75328428</v>
          </cell>
          <cell r="AL596">
            <v>217470375.20877051</v>
          </cell>
          <cell r="AM596">
            <v>78605778.799690336</v>
          </cell>
          <cell r="AN596">
            <v>0</v>
          </cell>
          <cell r="AO596">
            <v>0</v>
          </cell>
          <cell r="AP596">
            <v>-23086284.979557872</v>
          </cell>
          <cell r="AQ596">
            <v>-85721990.139002234</v>
          </cell>
          <cell r="AR596">
            <v>-282754172.05883855</v>
          </cell>
          <cell r="AS596">
            <v>-163685902.85690045</v>
          </cell>
          <cell r="AT596">
            <v>-70414249.059522912</v>
          </cell>
          <cell r="AU596">
            <v>31868918.641567677</v>
          </cell>
          <cell r="AV596">
            <v>187745730.19806051</v>
          </cell>
        </row>
        <row r="600"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874531.25</v>
          </cell>
          <cell r="AK600">
            <v>1081875</v>
          </cell>
          <cell r="AL600">
            <v>1081875</v>
          </cell>
          <cell r="AM600">
            <v>1081875</v>
          </cell>
          <cell r="AN600">
            <v>1493960.4493174118</v>
          </cell>
          <cell r="AO600">
            <v>3987152.643862078</v>
          </cell>
          <cell r="AP600">
            <v>5971113.6022142088</v>
          </cell>
          <cell r="AQ600">
            <v>6933169.8580283988</v>
          </cell>
          <cell r="AR600">
            <v>27447510.633064516</v>
          </cell>
          <cell r="AS600">
            <v>28608510.668275107</v>
          </cell>
          <cell r="AT600">
            <v>25742010.385549121</v>
          </cell>
          <cell r="AU600">
            <v>18593070.36194418</v>
          </cell>
          <cell r="AV600">
            <v>11338216.929180352</v>
          </cell>
        </row>
        <row r="601">
          <cell r="AF601">
            <v>0</v>
          </cell>
          <cell r="AG601">
            <v>5250000.0000000009</v>
          </cell>
          <cell r="AH601">
            <v>0</v>
          </cell>
          <cell r="AI601">
            <v>5617500.0000000009</v>
          </cell>
          <cell r="AJ601">
            <v>874531.25</v>
          </cell>
          <cell r="AK601">
            <v>18592600</v>
          </cell>
          <cell r="AL601">
            <v>1081875</v>
          </cell>
          <cell r="AM601">
            <v>19013350.75</v>
          </cell>
          <cell r="AN601">
            <v>1493960.4493174118</v>
          </cell>
          <cell r="AO601">
            <v>22368831.696362078</v>
          </cell>
          <cell r="AP601">
            <v>5971113.6022142088</v>
          </cell>
          <cell r="AQ601">
            <v>25796566.444203399</v>
          </cell>
          <cell r="AR601">
            <v>66756697.731783524</v>
          </cell>
          <cell r="AS601">
            <v>70244547.180881098</v>
          </cell>
          <cell r="AT601">
            <v>69392010.385549128</v>
          </cell>
          <cell r="AU601">
            <v>62243070.361944184</v>
          </cell>
          <cell r="AV601">
            <v>54988216.929180361</v>
          </cell>
        </row>
        <row r="602"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874531.25</v>
          </cell>
          <cell r="AK602">
            <v>12581875</v>
          </cell>
          <cell r="AL602">
            <v>1081875</v>
          </cell>
          <cell r="AM602">
            <v>12581875</v>
          </cell>
          <cell r="AN602">
            <v>1493960.4493174118</v>
          </cell>
          <cell r="AO602">
            <v>15487152.643862078</v>
          </cell>
          <cell r="AP602">
            <v>5971113.6022142088</v>
          </cell>
          <cell r="AQ602">
            <v>18433169.858028397</v>
          </cell>
          <cell r="AR602">
            <v>50447510.633064516</v>
          </cell>
          <cell r="AS602">
            <v>51608510.668275103</v>
          </cell>
          <cell r="AT602">
            <v>69392010.385549128</v>
          </cell>
          <cell r="AU602">
            <v>62243070.361944184</v>
          </cell>
          <cell r="AV602">
            <v>54988216.929180354</v>
          </cell>
        </row>
        <row r="604"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</row>
        <row r="605"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</row>
        <row r="607">
          <cell r="AF607">
            <v>0</v>
          </cell>
          <cell r="AG607">
            <v>5250000.0000000009</v>
          </cell>
          <cell r="AH607">
            <v>0</v>
          </cell>
          <cell r="AI607">
            <v>5617500.0000000009</v>
          </cell>
          <cell r="AJ607">
            <v>874531.25</v>
          </cell>
          <cell r="AK607">
            <v>18592600</v>
          </cell>
          <cell r="AL607">
            <v>1081875</v>
          </cell>
          <cell r="AM607">
            <v>19013350.75</v>
          </cell>
          <cell r="AN607">
            <v>1493960.4493174118</v>
          </cell>
          <cell r="AO607">
            <v>22368831.696362078</v>
          </cell>
          <cell r="AP607">
            <v>5971113.6022142088</v>
          </cell>
          <cell r="AQ607">
            <v>25796566.444203399</v>
          </cell>
          <cell r="AR607">
            <v>66756697.731783524</v>
          </cell>
          <cell r="AS607">
            <v>70244547.180881098</v>
          </cell>
          <cell r="AT607">
            <v>69392010.385549128</v>
          </cell>
          <cell r="AU607">
            <v>62243070.361944184</v>
          </cell>
          <cell r="AV607">
            <v>54988216.929180361</v>
          </cell>
        </row>
        <row r="608"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874531.25</v>
          </cell>
          <cell r="AK608">
            <v>12581875</v>
          </cell>
          <cell r="AL608">
            <v>1081875</v>
          </cell>
          <cell r="AM608">
            <v>12581875</v>
          </cell>
          <cell r="AN608">
            <v>1493960.4493174118</v>
          </cell>
          <cell r="AO608">
            <v>15487152.643862078</v>
          </cell>
          <cell r="AP608">
            <v>5971113.6022142088</v>
          </cell>
          <cell r="AQ608">
            <v>18433169.858028397</v>
          </cell>
          <cell r="AR608">
            <v>50447510.633064516</v>
          </cell>
          <cell r="AS608">
            <v>51608510.668275103</v>
          </cell>
          <cell r="AT608">
            <v>69392010.385549128</v>
          </cell>
          <cell r="AU608">
            <v>62243070.361944184</v>
          </cell>
          <cell r="AV608">
            <v>54988216.929180354</v>
          </cell>
        </row>
        <row r="611">
          <cell r="AF611">
            <v>-32389746.286296219</v>
          </cell>
          <cell r="AG611">
            <v>-5689722.5593990833</v>
          </cell>
          <cell r="AH611">
            <v>34594602.20164752</v>
          </cell>
          <cell r="AI611">
            <v>55758186.826393723</v>
          </cell>
          <cell r="AJ611">
            <v>-98683017.099260569</v>
          </cell>
          <cell r="AK611">
            <v>-4989640.6439093351</v>
          </cell>
          <cell r="AL611">
            <v>98350425.900604486</v>
          </cell>
          <cell r="AM611">
            <v>243642478.3873409</v>
          </cell>
          <cell r="AN611">
            <v>361564698.3860687</v>
          </cell>
          <cell r="AO611">
            <v>502575702.49425232</v>
          </cell>
          <cell r="AP611">
            <v>607211920.16968131</v>
          </cell>
          <cell r="AQ611">
            <v>700292704.77199209</v>
          </cell>
          <cell r="AR611">
            <v>999104250.75607419</v>
          </cell>
          <cell r="AS611">
            <v>1125379600.0342991</v>
          </cell>
          <cell r="AT611">
            <v>1125793849.093822</v>
          </cell>
          <cell r="AU611">
            <v>992056011.81068659</v>
          </cell>
          <cell r="AV611">
            <v>752179200.25419378</v>
          </cell>
        </row>
        <row r="615">
          <cell r="AF615">
            <v>1999</v>
          </cell>
          <cell r="AJ615">
            <v>2000</v>
          </cell>
          <cell r="AN615">
            <v>2001</v>
          </cell>
          <cell r="AR615">
            <v>2002</v>
          </cell>
          <cell r="AS615">
            <v>2003</v>
          </cell>
          <cell r="AT615">
            <v>2004</v>
          </cell>
          <cell r="AU615">
            <v>2005</v>
          </cell>
          <cell r="AV615">
            <v>2006</v>
          </cell>
        </row>
        <row r="616">
          <cell r="AF616">
            <v>36250</v>
          </cell>
          <cell r="AG616">
            <v>36341</v>
          </cell>
          <cell r="AH616">
            <v>36433</v>
          </cell>
          <cell r="AI616">
            <v>36525</v>
          </cell>
          <cell r="AJ616">
            <v>36616</v>
          </cell>
          <cell r="AK616">
            <v>36707</v>
          </cell>
          <cell r="AL616">
            <v>36799</v>
          </cell>
          <cell r="AM616">
            <v>36891</v>
          </cell>
          <cell r="AN616">
            <v>36981</v>
          </cell>
          <cell r="AO616">
            <v>37072</v>
          </cell>
          <cell r="AP616">
            <v>37164</v>
          </cell>
          <cell r="AQ616">
            <v>37256</v>
          </cell>
        </row>
        <row r="618">
          <cell r="AJ618">
            <v>18592442.644437715</v>
          </cell>
          <cell r="AK618">
            <v>31556537.555833336</v>
          </cell>
          <cell r="AL618">
            <v>18841646.583399653</v>
          </cell>
          <cell r="AM618">
            <v>15834760.402401958</v>
          </cell>
          <cell r="AN618">
            <v>13695716.1</v>
          </cell>
          <cell r="AO618">
            <v>24167044.100000001</v>
          </cell>
          <cell r="AP618">
            <v>5427056.5663610268</v>
          </cell>
          <cell r="AQ618">
            <v>6498638.3972610645</v>
          </cell>
          <cell r="AR618">
            <v>22258908.172833223</v>
          </cell>
          <cell r="AS618">
            <v>22441090.797763161</v>
          </cell>
          <cell r="AT618">
            <v>20649279.871995721</v>
          </cell>
          <cell r="AU618">
            <v>14400043.380384697</v>
          </cell>
          <cell r="AV618">
            <v>20232450.928841047</v>
          </cell>
        </row>
        <row r="619">
          <cell r="AF619">
            <v>4211000</v>
          </cell>
          <cell r="AG619">
            <v>3582000</v>
          </cell>
          <cell r="AH619">
            <v>11624009.881944444</v>
          </cell>
          <cell r="AI619">
            <v>16930493.298611112</v>
          </cell>
          <cell r="AJ619">
            <v>0</v>
          </cell>
          <cell r="AK619">
            <v>0</v>
          </cell>
          <cell r="AL619">
            <v>12600000</v>
          </cell>
          <cell r="AM619">
            <v>6300000</v>
          </cell>
          <cell r="AN619">
            <v>0</v>
          </cell>
          <cell r="AO619">
            <v>2100000</v>
          </cell>
          <cell r="AP619">
            <v>3360960.3920498975</v>
          </cell>
          <cell r="AQ619">
            <v>1252022.5702301739</v>
          </cell>
          <cell r="AR619">
            <v>13826492.429618657</v>
          </cell>
          <cell r="AS619">
            <v>13377217.178073101</v>
          </cell>
          <cell r="AT619">
            <v>7515784.7651270321</v>
          </cell>
          <cell r="AU619">
            <v>5786529.9759279005</v>
          </cell>
          <cell r="AV619">
            <v>2798437.8235321855</v>
          </cell>
        </row>
        <row r="620">
          <cell r="AF620">
            <v>4447000</v>
          </cell>
          <cell r="AG620">
            <v>6531000</v>
          </cell>
          <cell r="AH620">
            <v>6734247.4430555552</v>
          </cell>
          <cell r="AI620">
            <v>9680321.7708333321</v>
          </cell>
          <cell r="AJ620">
            <v>20470355.439999998</v>
          </cell>
          <cell r="AK620">
            <v>13274319.999999996</v>
          </cell>
          <cell r="AL620">
            <v>30949792</v>
          </cell>
          <cell r="AM620">
            <v>50871516</v>
          </cell>
          <cell r="AN620">
            <v>39721553.600000009</v>
          </cell>
          <cell r="AO620">
            <v>27656865.600000001</v>
          </cell>
          <cell r="AP620">
            <v>11022506.959999997</v>
          </cell>
          <cell r="AQ620">
            <v>3459136</v>
          </cell>
          <cell r="AR620">
            <v>23940338.688000001</v>
          </cell>
          <cell r="AS620">
            <v>14176975.521279998</v>
          </cell>
          <cell r="AT620">
            <v>4260737.2359679993</v>
          </cell>
          <cell r="AU620">
            <v>3099686.3391667195</v>
          </cell>
          <cell r="AV620">
            <v>1503347.8744958588</v>
          </cell>
        </row>
        <row r="621">
          <cell r="AF621">
            <v>0</v>
          </cell>
          <cell r="AG621">
            <v>79000</v>
          </cell>
          <cell r="AH621">
            <v>945304.90972222225</v>
          </cell>
          <cell r="AI621">
            <v>2804176.0597222224</v>
          </cell>
          <cell r="AJ621">
            <v>1767642.3574824324</v>
          </cell>
          <cell r="AK621">
            <v>8935553.6749752909</v>
          </cell>
          <cell r="AL621">
            <v>8284538.7003072407</v>
          </cell>
          <cell r="AM621">
            <v>4406172.140215504</v>
          </cell>
          <cell r="AN621">
            <v>5731514.7586926473</v>
          </cell>
          <cell r="AO621">
            <v>17228160.17402713</v>
          </cell>
          <cell r="AP621">
            <v>13956240.423695676</v>
          </cell>
          <cell r="AQ621">
            <v>7803368.3535522707</v>
          </cell>
          <cell r="AR621">
            <v>62211640.751516216</v>
          </cell>
          <cell r="AS621">
            <v>63921527.874826282</v>
          </cell>
          <cell r="AT621">
            <v>40931321.69187817</v>
          </cell>
          <cell r="AU621">
            <v>30159123.804228127</v>
          </cell>
          <cell r="AV621">
            <v>16693051.757570684</v>
          </cell>
        </row>
        <row r="622">
          <cell r="AF622">
            <v>3358000</v>
          </cell>
          <cell r="AG622">
            <v>3350000</v>
          </cell>
          <cell r="AH622">
            <v>5176711.21875</v>
          </cell>
          <cell r="AI622">
            <v>1693490.9965277778</v>
          </cell>
          <cell r="AJ622">
            <v>804166.66666666663</v>
          </cell>
          <cell r="AK622">
            <v>770833.33333333326</v>
          </cell>
          <cell r="AL622">
            <v>770833.33333333326</v>
          </cell>
          <cell r="AM622">
            <v>770833.33333333326</v>
          </cell>
          <cell r="AN622">
            <v>543750</v>
          </cell>
          <cell r="AO622">
            <v>510416.66666666663</v>
          </cell>
          <cell r="AP622">
            <v>510416.66666666663</v>
          </cell>
          <cell r="AQ622">
            <v>510416.66666666663</v>
          </cell>
          <cell r="AR622">
            <v>1781250</v>
          </cell>
          <cell r="AS622">
            <v>1781250</v>
          </cell>
          <cell r="AT622">
            <v>1692187.4999999998</v>
          </cell>
          <cell r="AU622">
            <v>1607578.1249999998</v>
          </cell>
          <cell r="AV622">
            <v>1527199.2187499998</v>
          </cell>
        </row>
        <row r="623"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300593.31162009295</v>
          </cell>
          <cell r="AR623">
            <v>0</v>
          </cell>
          <cell r="AS623">
            <v>0</v>
          </cell>
          <cell r="AT623">
            <v>5698261.7881033719</v>
          </cell>
          <cell r="AU623">
            <v>27913374.510069065</v>
          </cell>
          <cell r="AV623">
            <v>50966514.066913158</v>
          </cell>
        </row>
        <row r="624">
          <cell r="AJ624">
            <v>0</v>
          </cell>
          <cell r="AK624">
            <v>1582833.3333333333</v>
          </cell>
          <cell r="AL624">
            <v>10350000</v>
          </cell>
          <cell r="AM624">
            <v>6900000</v>
          </cell>
          <cell r="AN624">
            <v>5175000</v>
          </cell>
          <cell r="AO624">
            <v>5196666.666666667</v>
          </cell>
          <cell r="AP624">
            <v>5196666.666666667</v>
          </cell>
          <cell r="AQ624">
            <v>5175000</v>
          </cell>
          <cell r="AR624">
            <v>43333.333333333336</v>
          </cell>
          <cell r="AS624">
            <v>0</v>
          </cell>
          <cell r="AT624">
            <v>21666.666666666668</v>
          </cell>
          <cell r="AU624">
            <v>21666.666666666668</v>
          </cell>
          <cell r="AV624">
            <v>11368333.333333334</v>
          </cell>
        </row>
        <row r="625">
          <cell r="AF625">
            <v>2036000</v>
          </cell>
          <cell r="AG625">
            <v>671000</v>
          </cell>
          <cell r="AH625">
            <v>3104581.833333333</v>
          </cell>
          <cell r="AI625">
            <v>3315776.5</v>
          </cell>
          <cell r="AJ625">
            <v>1765750</v>
          </cell>
          <cell r="AK625">
            <v>2580550</v>
          </cell>
          <cell r="AL625">
            <v>6338750</v>
          </cell>
          <cell r="AM625">
            <v>3577750</v>
          </cell>
          <cell r="AN625">
            <v>1915226.5</v>
          </cell>
          <cell r="AO625">
            <v>1889651.5</v>
          </cell>
          <cell r="AP625">
            <v>1289226.5</v>
          </cell>
          <cell r="AQ625">
            <v>576626.5</v>
          </cell>
          <cell r="AR625">
            <v>4486006.4242362464</v>
          </cell>
          <cell r="AS625">
            <v>3850523.2696620189</v>
          </cell>
          <cell r="AT625">
            <v>3324924.8320251945</v>
          </cell>
          <cell r="AU625">
            <v>3485479.7065912127</v>
          </cell>
          <cell r="AV625">
            <v>2983928.5171469152</v>
          </cell>
        </row>
        <row r="626">
          <cell r="AF626">
            <v>14052000</v>
          </cell>
          <cell r="AG626">
            <v>14213000</v>
          </cell>
          <cell r="AH626">
            <v>27584855.286805555</v>
          </cell>
          <cell r="AI626">
            <v>34424258.625694439</v>
          </cell>
          <cell r="AJ626">
            <v>43400357.108586811</v>
          </cell>
          <cell r="AK626">
            <v>58700627.897475295</v>
          </cell>
          <cell r="AL626">
            <v>88135560.617040217</v>
          </cell>
          <cell r="AM626">
            <v>88661031.875950783</v>
          </cell>
          <cell r="AN626">
            <v>66782760.958692655</v>
          </cell>
          <cell r="AO626">
            <v>78748804.707360476</v>
          </cell>
          <cell r="AP626">
            <v>40763074.175439924</v>
          </cell>
          <cell r="AQ626">
            <v>25575801.799330272</v>
          </cell>
          <cell r="AR626">
            <v>128547969.79953767</v>
          </cell>
          <cell r="AS626">
            <v>119548584.64160457</v>
          </cell>
          <cell r="AT626">
            <v>84094164.351764157</v>
          </cell>
          <cell r="AU626">
            <v>86473482.508034393</v>
          </cell>
          <cell r="AV626">
            <v>108073263.52058318</v>
          </cell>
        </row>
        <row r="628">
          <cell r="AF628">
            <v>18525320</v>
          </cell>
          <cell r="AG628">
            <v>32738320</v>
          </cell>
          <cell r="AH628">
            <v>60323175.286805555</v>
          </cell>
          <cell r="AI628">
            <v>94747433.912499994</v>
          </cell>
          <cell r="AJ628">
            <v>138147791.02108681</v>
          </cell>
          <cell r="AK628">
            <v>196848418.91856211</v>
          </cell>
          <cell r="AL628">
            <v>284983979.53560233</v>
          </cell>
          <cell r="AM628">
            <v>373645011.41155314</v>
          </cell>
          <cell r="AN628">
            <v>440427772.37024581</v>
          </cell>
          <cell r="AO628">
            <v>519176577.07760632</v>
          </cell>
          <cell r="AP628">
            <v>559939651.25304627</v>
          </cell>
          <cell r="AQ628">
            <v>585515453.05237651</v>
          </cell>
          <cell r="AR628">
            <v>714063422.85191417</v>
          </cell>
          <cell r="AS628">
            <v>833612007.49351871</v>
          </cell>
          <cell r="AT628">
            <v>917706171.84528291</v>
          </cell>
          <cell r="AU628">
            <v>1004179654.3533173</v>
          </cell>
          <cell r="AV628">
            <v>1112252917.8739004</v>
          </cell>
        </row>
        <row r="630">
          <cell r="AJ630">
            <v>278897577.49905312</v>
          </cell>
          <cell r="AN630">
            <v>211870441.6408233</v>
          </cell>
        </row>
      </sheetData>
      <sheetData sheetId="1" refreshError="1">
        <row r="1">
          <cell r="B1" t="str">
            <v>CompleTel</v>
          </cell>
        </row>
        <row r="2">
          <cell r="B2" t="str">
            <v>Ten Year Discounted Cash Flow Analysis</v>
          </cell>
        </row>
        <row r="3">
          <cell r="B3" t="str">
            <v>Base Case</v>
          </cell>
        </row>
        <row r="4">
          <cell r="B4" t="str">
            <v>Terminal EBITDA Multiple Approach</v>
          </cell>
        </row>
        <row r="6">
          <cell r="H6" t="str">
            <v>Projected Fiscal Year Ending December 31,</v>
          </cell>
        </row>
        <row r="7">
          <cell r="B7" t="str">
            <v>(USD in millions, Except per Share Data)</v>
          </cell>
          <cell r="H7">
            <v>2000</v>
          </cell>
          <cell r="I7">
            <v>2001</v>
          </cell>
          <cell r="J7">
            <v>2002</v>
          </cell>
          <cell r="K7">
            <v>2003</v>
          </cell>
          <cell r="L7">
            <v>2004</v>
          </cell>
          <cell r="M7">
            <v>2005</v>
          </cell>
          <cell r="N7">
            <v>2006</v>
          </cell>
          <cell r="O7">
            <v>2007</v>
          </cell>
          <cell r="P7">
            <v>2008</v>
          </cell>
          <cell r="Q7">
            <v>2009</v>
          </cell>
        </row>
        <row r="8">
          <cell r="B8" t="str">
            <v>Net Income</v>
          </cell>
          <cell r="H8">
            <v>-160.81850014759888</v>
          </cell>
          <cell r="I8">
            <v>-230.63138676390497</v>
          </cell>
          <cell r="J8">
            <v>-183.25497258474931</v>
          </cell>
          <cell r="K8">
            <v>-49.194570607221138</v>
          </cell>
          <cell r="L8">
            <v>38.239791413513011</v>
          </cell>
          <cell r="M8">
            <v>152.6802654198697</v>
          </cell>
          <cell r="N8">
            <v>271.53450238297762</v>
          </cell>
          <cell r="O8">
            <v>312.26075041202296</v>
          </cell>
          <cell r="P8">
            <v>281.09847293488599</v>
          </cell>
          <cell r="Q8">
            <v>348.92659713352606</v>
          </cell>
        </row>
        <row r="9">
          <cell r="B9" t="str">
            <v>Equity (Earnings) / Loss in Unconsolidated Subsidiaries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Net Interest Expense / (Income)</v>
          </cell>
          <cell r="H10">
            <v>32.026098627919765</v>
          </cell>
          <cell r="I10">
            <v>55.303759312072053</v>
          </cell>
          <cell r="J10">
            <v>66.7208101321241</v>
          </cell>
          <cell r="K10">
            <v>70.204183532250312</v>
          </cell>
          <cell r="L10">
            <v>69.350947885549132</v>
          </cell>
          <cell r="M10">
            <v>62.202007861944182</v>
          </cell>
          <cell r="N10">
            <v>54.947154429180358</v>
          </cell>
          <cell r="O10">
            <v>49.072398454658895</v>
          </cell>
          <cell r="P10">
            <v>42.789452603131288</v>
          </cell>
          <cell r="Q10">
            <v>37.134626438810578</v>
          </cell>
        </row>
        <row r="11">
          <cell r="B11" t="str">
            <v>Loss on Debt Redemption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Loss on Preferred Redemption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B13" t="str">
            <v>Marginal Tax Rate</v>
          </cell>
          <cell r="H13">
            <v>0.43330000000000002</v>
          </cell>
          <cell r="I13">
            <v>0.43330000000000002</v>
          </cell>
          <cell r="J13">
            <v>0.43330000000000002</v>
          </cell>
          <cell r="K13">
            <v>0.43330000000000002</v>
          </cell>
          <cell r="L13">
            <v>0.43330000000000002</v>
          </cell>
          <cell r="M13">
            <v>0.43330000000000002</v>
          </cell>
          <cell r="N13">
            <v>0.43330000000000002</v>
          </cell>
          <cell r="O13">
            <v>0.43330000000000002</v>
          </cell>
          <cell r="P13">
            <v>0.43330000000000002</v>
          </cell>
          <cell r="Q13">
            <v>0.43330000000000002</v>
          </cell>
        </row>
        <row r="14">
          <cell r="B14" t="str">
            <v>Unlevered Pre-tax Income</v>
          </cell>
          <cell r="H14">
            <v>55.805747578476961</v>
          </cell>
          <cell r="I14">
            <v>75.969460974879198</v>
          </cell>
          <cell r="J14">
            <v>50.494252590722503</v>
          </cell>
          <cell r="K14">
            <v>-9.1034652804151417</v>
          </cell>
          <cell r="L14">
            <v>-46.619067338283628</v>
          </cell>
          <cell r="M14">
            <v>-93.108489013009958</v>
          </cell>
          <cell r="N14">
            <v>-141.46450189670807</v>
          </cell>
          <cell r="O14">
            <v>-156.56565340393325</v>
          </cell>
          <cell r="P14">
            <v>-140.3406381356229</v>
          </cell>
          <cell r="Q14">
            <v>-167.28032817389348</v>
          </cell>
        </row>
        <row r="15">
          <cell r="C15" t="str">
            <v>NOL beginning</v>
          </cell>
          <cell r="H15">
            <v>-60.433327302123203</v>
          </cell>
          <cell r="I15">
            <v>-136.4027882770024</v>
          </cell>
          <cell r="J15">
            <v>-186.89704086772491</v>
          </cell>
          <cell r="K15">
            <v>-186.89704086772491</v>
          </cell>
          <cell r="L15">
            <v>-177.79357558730976</v>
          </cell>
          <cell r="M15">
            <v>-131.17450824902613</v>
          </cell>
          <cell r="N15">
            <v>-38.066019236016174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NOL used</v>
          </cell>
          <cell r="H16">
            <v>0</v>
          </cell>
          <cell r="I16">
            <v>0</v>
          </cell>
          <cell r="J16">
            <v>0</v>
          </cell>
          <cell r="K16">
            <v>-9.1034652804151417</v>
          </cell>
          <cell r="L16">
            <v>-46.619067338283628</v>
          </cell>
          <cell r="M16">
            <v>-93.108489013009958</v>
          </cell>
          <cell r="N16">
            <v>-38.066019236016174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NOL ending</v>
          </cell>
          <cell r="H17">
            <v>-60.433327302123203</v>
          </cell>
          <cell r="I17">
            <v>-136.4027882770024</v>
          </cell>
          <cell r="J17">
            <v>-186.89704086772491</v>
          </cell>
          <cell r="K17">
            <v>-177.79357558730976</v>
          </cell>
          <cell r="L17">
            <v>-131.17450824902613</v>
          </cell>
          <cell r="M17">
            <v>-38.066019236016174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>Unlevered Tax Paid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-103.3984826606919</v>
          </cell>
          <cell r="O18">
            <v>-156.56565340393325</v>
          </cell>
          <cell r="P18">
            <v>-140.3406381356229</v>
          </cell>
          <cell r="Q18">
            <v>-167.28032817389348</v>
          </cell>
        </row>
        <row r="19">
          <cell r="B19" t="str">
            <v>Levered Tax Paid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65.641478631165839</v>
          </cell>
          <cell r="P19">
            <v>214.92847771781561</v>
          </cell>
          <cell r="Q19">
            <v>266.7900027138819</v>
          </cell>
        </row>
        <row r="20">
          <cell r="B20" t="str">
            <v>Minority Interest in Net Income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B21" t="str">
            <v xml:space="preserve">    Earnings Before Interest</v>
          </cell>
          <cell r="H21">
            <v>-128.79240151967912</v>
          </cell>
          <cell r="I21">
            <v>-175.32762745183291</v>
          </cell>
          <cell r="J21">
            <v>-116.53416245262521</v>
          </cell>
          <cell r="K21">
            <v>21.009612925029174</v>
          </cell>
          <cell r="L21">
            <v>107.59073929906214</v>
          </cell>
          <cell r="M21">
            <v>214.88227328181387</v>
          </cell>
          <cell r="N21">
            <v>223.0831741514661</v>
          </cell>
          <cell r="O21">
            <v>270.40897409391448</v>
          </cell>
          <cell r="P21">
            <v>398.47576512020999</v>
          </cell>
          <cell r="Q21">
            <v>485.57089811232504</v>
          </cell>
        </row>
        <row r="22">
          <cell r="B22" t="str">
            <v>Depreciation</v>
          </cell>
          <cell r="H22">
            <v>14.290353325962556</v>
          </cell>
          <cell r="I22">
            <v>39.376506330818714</v>
          </cell>
          <cell r="J22">
            <v>56.413758893955517</v>
          </cell>
          <cell r="K22">
            <v>68.541535183536638</v>
          </cell>
          <cell r="L22">
            <v>77.23661245588896</v>
          </cell>
          <cell r="M22">
            <v>84.354497572051812</v>
          </cell>
          <cell r="N22">
            <v>93.889670552248035</v>
          </cell>
          <cell r="O22">
            <v>104.99191333610642</v>
          </cell>
          <cell r="P22">
            <v>111.83673481401829</v>
          </cell>
          <cell r="Q22">
            <v>112.03665562159522</v>
          </cell>
        </row>
        <row r="23">
          <cell r="B23" t="str">
            <v>Amortization of Intangibles</v>
          </cell>
          <cell r="H23">
            <v>0.26500000000000001</v>
          </cell>
          <cell r="I23">
            <v>0.26500000000000001</v>
          </cell>
          <cell r="J23">
            <v>0.26500000000000001</v>
          </cell>
          <cell r="K23">
            <v>0.26500000000000001</v>
          </cell>
          <cell r="L23">
            <v>0.26500000000000001</v>
          </cell>
          <cell r="M23">
            <v>0.26500000000000001</v>
          </cell>
          <cell r="N23">
            <v>0.26500000000000001</v>
          </cell>
          <cell r="O23">
            <v>0.26500000000000001</v>
          </cell>
          <cell r="P23">
            <v>0.26500000000000001</v>
          </cell>
          <cell r="Q23">
            <v>1.6250000000000001E-2</v>
          </cell>
        </row>
        <row r="24">
          <cell r="B24" t="str">
            <v>Amortization of Financing Fees</v>
          </cell>
          <cell r="H24">
            <v>2.3468874</v>
          </cell>
          <cell r="I24">
            <v>2.3468874</v>
          </cell>
          <cell r="J24">
            <v>2.3468874</v>
          </cell>
          <cell r="K24">
            <v>2.3468874</v>
          </cell>
          <cell r="L24">
            <v>2.3468874</v>
          </cell>
          <cell r="M24">
            <v>2.3468874</v>
          </cell>
          <cell r="N24">
            <v>2.3468874</v>
          </cell>
          <cell r="O24">
            <v>2.3468874</v>
          </cell>
          <cell r="P24">
            <v>2.3468874</v>
          </cell>
          <cell r="Q24">
            <v>2.1199999999999872</v>
          </cell>
        </row>
        <row r="25">
          <cell r="B25" t="str">
            <v>Increase / (Decrease) in Deferred Taxes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B26" t="str">
            <v>Increase / (Decrease) in Provisions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B27" t="str">
            <v>Change in Net Working Capital</v>
          </cell>
          <cell r="H27">
            <v>31.699586828023428</v>
          </cell>
          <cell r="I27">
            <v>-56.400071233706477</v>
          </cell>
          <cell r="J27">
            <v>-46.356409802469031</v>
          </cell>
          <cell r="K27">
            <v>-29.054366612935798</v>
          </cell>
          <cell r="L27">
            <v>-34.777125977160708</v>
          </cell>
          <cell r="M27">
            <v>-19.804080600751742</v>
          </cell>
          <cell r="N27">
            <v>-20.454735258149586</v>
          </cell>
          <cell r="O27">
            <v>-20.538124693960221</v>
          </cell>
          <cell r="P27">
            <v>-25.335287748780488</v>
          </cell>
          <cell r="Q27">
            <v>-29.211588202896319</v>
          </cell>
        </row>
        <row r="28">
          <cell r="B28" t="str">
            <v>Non-cash Interest Expense</v>
          </cell>
          <cell r="H28">
            <v>12.442200750000001</v>
          </cell>
          <cell r="I28">
            <v>14.245075638675001</v>
          </cell>
          <cell r="J28">
            <v>16.309187098719008</v>
          </cell>
          <cell r="K28">
            <v>18.636036512605994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-147.5</v>
          </cell>
        </row>
        <row r="29">
          <cell r="B29" t="str">
            <v>Financing Costs</v>
          </cell>
          <cell r="H29">
            <v>-17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Capital Expenditures</v>
          </cell>
          <cell r="H30">
            <v>-278.89757749905311</v>
          </cell>
          <cell r="I30">
            <v>-211.87044164082332</v>
          </cell>
          <cell r="J30">
            <v>-128.54796979953767</v>
          </cell>
          <cell r="K30">
            <v>-119.54858464160458</v>
          </cell>
          <cell r="L30">
            <v>-84.094164351764164</v>
          </cell>
          <cell r="M30">
            <v>-86.473482508034394</v>
          </cell>
          <cell r="N30">
            <v>-108.07326352058318</v>
          </cell>
          <cell r="O30">
            <v>-108.85971288401848</v>
          </cell>
          <cell r="P30">
            <v>-120.23101918769072</v>
          </cell>
          <cell r="Q30">
            <v>-125.04128019637666</v>
          </cell>
        </row>
        <row r="31">
          <cell r="B31" t="str">
            <v xml:space="preserve">    Unlevered Free Cash Flow</v>
          </cell>
          <cell r="H31">
            <v>-363.64595071474628</v>
          </cell>
          <cell r="I31">
            <v>-387.36467095686896</v>
          </cell>
          <cell r="J31">
            <v>-216.1037086619574</v>
          </cell>
          <cell r="K31">
            <v>-37.803879233368562</v>
          </cell>
          <cell r="L31">
            <v>68.567948826026225</v>
          </cell>
          <cell r="M31">
            <v>195.57109514507954</v>
          </cell>
          <cell r="N31">
            <v>191.05673332498139</v>
          </cell>
          <cell r="O31">
            <v>248.61493725204221</v>
          </cell>
          <cell r="P31">
            <v>367.35808039775708</v>
          </cell>
          <cell r="Q31">
            <v>297.99093533464725</v>
          </cell>
        </row>
        <row r="32">
          <cell r="B32" t="str">
            <v>Terminal EBITDA</v>
          </cell>
          <cell r="Q32">
            <v>767.02413190781374</v>
          </cell>
        </row>
        <row r="33">
          <cell r="B33" t="str">
            <v>Terminal Adjusted Free Cash Flow</v>
          </cell>
          <cell r="Q33">
            <v>310.99555990942866</v>
          </cell>
        </row>
        <row r="35">
          <cell r="D35" t="str">
            <v>Terminal EBITDA Multiple Range</v>
          </cell>
          <cell r="L35" t="str">
            <v>Terminal EBITDA Multiple Range</v>
          </cell>
        </row>
        <row r="36">
          <cell r="D36">
            <v>10</v>
          </cell>
          <cell r="E36">
            <v>10.5</v>
          </cell>
          <cell r="F36">
            <v>11</v>
          </cell>
          <cell r="G36">
            <v>11.5</v>
          </cell>
          <cell r="H36">
            <v>12</v>
          </cell>
          <cell r="L36">
            <v>10</v>
          </cell>
          <cell r="M36">
            <v>10.5</v>
          </cell>
          <cell r="N36">
            <v>11</v>
          </cell>
          <cell r="O36">
            <v>11.5</v>
          </cell>
          <cell r="P36">
            <v>12</v>
          </cell>
        </row>
        <row r="38">
          <cell r="D38" t="str">
            <v>Terminal Value</v>
          </cell>
          <cell r="L38" t="str">
            <v>Implied Terminal P/E Multiple</v>
          </cell>
        </row>
        <row r="39">
          <cell r="D39">
            <v>7670.2413190781372</v>
          </cell>
          <cell r="E39">
            <v>8053.7533850320442</v>
          </cell>
          <cell r="F39">
            <v>8437.2654509859512</v>
          </cell>
          <cell r="G39">
            <v>8820.7775169398574</v>
          </cell>
          <cell r="H39">
            <v>9204.2895828937653</v>
          </cell>
          <cell r="L39">
            <v>37.851206595390686</v>
          </cell>
          <cell r="M39">
            <v>39.768766925160222</v>
          </cell>
          <cell r="N39">
            <v>41.686327254929758</v>
          </cell>
          <cell r="O39">
            <v>43.603887584699287</v>
          </cell>
          <cell r="P39">
            <v>45.52144791446883</v>
          </cell>
        </row>
        <row r="41">
          <cell r="C41" t="str">
            <v>WACC</v>
          </cell>
          <cell r="D41" t="str">
            <v>Firm Value as of 1/1/00</v>
          </cell>
          <cell r="K41" t="str">
            <v>WACC</v>
          </cell>
          <cell r="L41" t="str">
            <v>Equity Value as of 1/1/00 (a)</v>
          </cell>
        </row>
        <row r="42">
          <cell r="C42">
            <v>0.13499999999999998</v>
          </cell>
          <cell r="D42">
            <v>1850.2513036854607</v>
          </cell>
          <cell r="E42">
            <v>1958.3875003081293</v>
          </cell>
          <cell r="F42">
            <v>2066.5236969307985</v>
          </cell>
          <cell r="G42">
            <v>2174.6598935534666</v>
          </cell>
          <cell r="H42">
            <v>2282.7960901761362</v>
          </cell>
          <cell r="K42">
            <v>0.13499999999999998</v>
          </cell>
          <cell r="L42">
            <v>1794.2513036854607</v>
          </cell>
          <cell r="M42">
            <v>1902.3875003081293</v>
          </cell>
          <cell r="N42">
            <v>2010.5236969307985</v>
          </cell>
          <cell r="O42">
            <v>2118.6598935534666</v>
          </cell>
          <cell r="P42">
            <v>2226.7960901761362</v>
          </cell>
        </row>
        <row r="43">
          <cell r="C43">
            <v>0.13999999999999999</v>
          </cell>
          <cell r="D43">
            <v>1745.3895563624212</v>
          </cell>
          <cell r="E43">
            <v>1848.8767053382073</v>
          </cell>
          <cell r="F43">
            <v>1952.3638543139944</v>
          </cell>
          <cell r="G43">
            <v>2055.8510032897802</v>
          </cell>
          <cell r="H43">
            <v>2159.3381522655668</v>
          </cell>
          <cell r="K43">
            <v>0.13999999999999999</v>
          </cell>
          <cell r="L43">
            <v>1689.3895563624212</v>
          </cell>
          <cell r="M43">
            <v>1792.8767053382073</v>
          </cell>
          <cell r="N43">
            <v>1896.3638543139944</v>
          </cell>
          <cell r="O43">
            <v>1999.8510032897802</v>
          </cell>
          <cell r="P43">
            <v>2103.3381522655668</v>
          </cell>
        </row>
        <row r="44">
          <cell r="C44">
            <v>0.14499999999999999</v>
          </cell>
          <cell r="D44">
            <v>1645.4711057600764</v>
          </cell>
          <cell r="E44">
            <v>1744.5281297868582</v>
          </cell>
          <cell r="F44">
            <v>1843.5851538136394</v>
          </cell>
          <cell r="G44">
            <v>1942.642177840421</v>
          </cell>
          <cell r="H44">
            <v>2041.6992018672026</v>
          </cell>
          <cell r="K44">
            <v>0.14499999999999999</v>
          </cell>
          <cell r="L44">
            <v>1589.4711057600764</v>
          </cell>
          <cell r="M44">
            <v>1688.5281297868582</v>
          </cell>
          <cell r="N44">
            <v>1787.5851538136394</v>
          </cell>
          <cell r="O44">
            <v>1886.642177840421</v>
          </cell>
          <cell r="P44">
            <v>1985.6992018672026</v>
          </cell>
        </row>
        <row r="45">
          <cell r="C45">
            <v>0.15</v>
          </cell>
          <cell r="D45">
            <v>1550.2465207513262</v>
          </cell>
          <cell r="E45">
            <v>1645.0811441886258</v>
          </cell>
          <cell r="F45">
            <v>1739.9157676259258</v>
          </cell>
          <cell r="G45">
            <v>1834.7503910632252</v>
          </cell>
          <cell r="H45">
            <v>1929.5850145005254</v>
          </cell>
          <cell r="K45">
            <v>0.15</v>
          </cell>
          <cell r="L45">
            <v>1494.2465207513262</v>
          </cell>
          <cell r="M45">
            <v>1589.0811441886258</v>
          </cell>
          <cell r="N45">
            <v>1683.9157676259258</v>
          </cell>
          <cell r="O45">
            <v>1778.7503910632252</v>
          </cell>
          <cell r="P45">
            <v>1873.5850145005254</v>
          </cell>
        </row>
        <row r="46">
          <cell r="C46">
            <v>0.155</v>
          </cell>
          <cell r="D46">
            <v>1459.479960066591</v>
          </cell>
          <cell r="E46">
            <v>1550.2893268559405</v>
          </cell>
          <cell r="F46">
            <v>1641.0986936452905</v>
          </cell>
          <cell r="G46">
            <v>1731.9080604346404</v>
          </cell>
          <cell r="H46">
            <v>1822.7174272239904</v>
          </cell>
          <cell r="K46">
            <v>0.155</v>
          </cell>
          <cell r="L46">
            <v>1403.479960066591</v>
          </cell>
          <cell r="M46">
            <v>1494.2893268559405</v>
          </cell>
          <cell r="N46">
            <v>1585.0986936452905</v>
          </cell>
          <cell r="O46">
            <v>1675.9080604346404</v>
          </cell>
          <cell r="P46">
            <v>1766.7174272239904</v>
          </cell>
        </row>
        <row r="48">
          <cell r="C48" t="str">
            <v>WACC</v>
          </cell>
          <cell r="D48" t="str">
            <v>Implied Perpetuity Growth Rate</v>
          </cell>
          <cell r="K48" t="str">
            <v>WACC</v>
          </cell>
          <cell r="L48" t="str">
            <v>Equity Value after Discounts as of 1/1/00 (b)</v>
          </cell>
        </row>
        <row r="49">
          <cell r="C49">
            <v>0.13499999999999998</v>
          </cell>
          <cell r="D49">
            <v>9.0773777191540042</v>
          </cell>
          <cell r="E49">
            <v>9.2801487788744215</v>
          </cell>
          <cell r="F49">
            <v>9.4651414143040711</v>
          </cell>
          <cell r="G49">
            <v>9.6345955760544424</v>
          </cell>
          <cell r="H49">
            <v>9.7903900913134994</v>
          </cell>
          <cell r="K49">
            <v>0.13499999999999998</v>
          </cell>
          <cell r="L49">
            <v>1356.0908865061133</v>
          </cell>
          <cell r="M49">
            <v>1429.6235002095279</v>
          </cell>
          <cell r="N49">
            <v>1503.1561139129431</v>
          </cell>
          <cell r="O49">
            <v>1576.6887276163573</v>
          </cell>
          <cell r="P49">
            <v>1650.2213413197728</v>
          </cell>
        </row>
        <row r="50">
          <cell r="C50">
            <v>0.13999999999999999</v>
          </cell>
          <cell r="D50">
            <v>9.5578948016172376</v>
          </cell>
          <cell r="E50">
            <v>9.7615591259179197</v>
          </cell>
          <cell r="F50">
            <v>9.9473667068780998</v>
          </cell>
          <cell r="G50">
            <v>10.117567362733098</v>
          </cell>
          <cell r="H50">
            <v>10.274048197442635</v>
          </cell>
          <cell r="K50">
            <v>0.13999999999999999</v>
          </cell>
          <cell r="L50">
            <v>1284.7848983264464</v>
          </cell>
          <cell r="M50">
            <v>1355.1561596299809</v>
          </cell>
          <cell r="N50">
            <v>1425.5274209335159</v>
          </cell>
          <cell r="O50">
            <v>1495.8986822370507</v>
          </cell>
          <cell r="P50">
            <v>1566.2699435405855</v>
          </cell>
        </row>
        <row r="51">
          <cell r="C51">
            <v>0.14499999999999999</v>
          </cell>
          <cell r="D51">
            <v>10.038411884080473</v>
          </cell>
          <cell r="E51">
            <v>10.24296947296142</v>
          </cell>
          <cell r="F51">
            <v>10.429591999452125</v>
          </cell>
          <cell r="G51">
            <v>10.600539149411748</v>
          </cell>
          <cell r="H51">
            <v>10.757706303571769</v>
          </cell>
          <cell r="K51">
            <v>0.14499999999999999</v>
          </cell>
          <cell r="L51">
            <v>1216.8403519168519</v>
          </cell>
          <cell r="M51">
            <v>1284.1991282550637</v>
          </cell>
          <cell r="N51">
            <v>1351.557904593275</v>
          </cell>
          <cell r="O51">
            <v>1418.9166809314863</v>
          </cell>
          <cell r="P51">
            <v>1486.2754572696979</v>
          </cell>
        </row>
        <row r="52">
          <cell r="C52">
            <v>0.15</v>
          </cell>
          <cell r="D52">
            <v>10.518928966543704</v>
          </cell>
          <cell r="E52">
            <v>10.724379820004922</v>
          </cell>
          <cell r="F52">
            <v>10.911817292026154</v>
          </cell>
          <cell r="G52">
            <v>11.083510936090404</v>
          </cell>
          <cell r="H52">
            <v>11.241364409700903</v>
          </cell>
          <cell r="K52">
            <v>0.15</v>
          </cell>
          <cell r="L52">
            <v>1152.0876341109019</v>
          </cell>
          <cell r="M52">
            <v>1216.5751780482656</v>
          </cell>
          <cell r="N52">
            <v>1281.0627219856297</v>
          </cell>
          <cell r="O52">
            <v>1345.5502659229933</v>
          </cell>
          <cell r="P52">
            <v>1410.0378098603571</v>
          </cell>
        </row>
        <row r="53">
          <cell r="C53">
            <v>0.155</v>
          </cell>
          <cell r="D53">
            <v>10.99944604900694</v>
          </cell>
          <cell r="E53">
            <v>11.205790167048422</v>
          </cell>
          <cell r="F53">
            <v>11.394042584600179</v>
          </cell>
          <cell r="G53">
            <v>11.566482722769059</v>
          </cell>
          <cell r="H53">
            <v>11.725022515830037</v>
          </cell>
          <cell r="K53">
            <v>0.155</v>
          </cell>
          <cell r="L53">
            <v>1090.3663728452821</v>
          </cell>
          <cell r="M53">
            <v>1152.1167422620397</v>
          </cell>
          <cell r="N53">
            <v>1213.8671116787975</v>
          </cell>
          <cell r="O53">
            <v>1275.6174810955556</v>
          </cell>
          <cell r="P53">
            <v>1337.3678505123135</v>
          </cell>
        </row>
        <row r="55">
          <cell r="B55" t="str">
            <v xml:space="preserve">(a) </v>
          </cell>
          <cell r="C55" t="str">
            <v>Equity Value equals Firm Value less total straight and convertible debt, straight and convertible preferred stock and minority interest, plus cash, options and warrants proceeds and investments in unconsolidated subsidiaries.</v>
          </cell>
        </row>
        <row r="56">
          <cell r="B56" t="str">
            <v xml:space="preserve">(b) </v>
          </cell>
          <cell r="C56" t="str">
            <v xml:space="preserve"> Assumes Public Trading Discount of 20% and IPO Discount of 15%.</v>
          </cell>
        </row>
      </sheetData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dex"/>
      <sheetName val="Sum"/>
      <sheetName val="Firm Value"/>
      <sheetName val="Premium"/>
      <sheetName val="Shares Outstanding"/>
      <sheetName val="Assump"/>
      <sheetName val="LTM"/>
      <sheetName val="P&amp;L"/>
      <sheetName val="BS"/>
      <sheetName val="CFS"/>
      <sheetName val="Depr"/>
      <sheetName val="Depr (5 Years)"/>
      <sheetName val="Depr (10 Years)"/>
      <sheetName val="Depr (20 Years)"/>
      <sheetName val="Amort"/>
      <sheetName val="Conv. Debt"/>
      <sheetName val="Preferred"/>
      <sheetName val="Conv. Pref."/>
      <sheetName val="Options"/>
      <sheetName val="Debt"/>
      <sheetName val="Tax"/>
      <sheetName val="Comps"/>
      <sheetName val="DCF_10"/>
      <sheetName val="DCF_Method II"/>
      <sheetName val="DCF_5"/>
      <sheetName val="LBO"/>
      <sheetName val="EVA"/>
      <sheetName val="Print Controls"/>
      <sheetName val="PrintMacro"/>
      <sheetName val="DebtMacro"/>
      <sheetName val="Module1"/>
      <sheetName val="Module2"/>
      <sheetName val="Beta"/>
      <sheetName val="Parameters"/>
      <sheetName val="Share price analysis"/>
      <sheetName val="REQUEST_TABLE"/>
      <sheetName val="INPUT"/>
      <sheetName val="Return Analysis"/>
      <sheetName val="Output Multiples (3)"/>
      <sheetName val="Regressions"/>
      <sheetName val="Market Values"/>
      <sheetName val="Ratios"/>
      <sheetName val="OUTPUT (2)"/>
      <sheetName val="Datastream clean"/>
      <sheetName val="Forecast &amp; Analysis "/>
      <sheetName val="Output Multiples"/>
    </sheetNames>
    <sheetDataSet>
      <sheetData sheetId="0" refreshError="1">
        <row r="21">
          <cell r="E21" t="str">
            <v>(FRF in millions, Except per Share Data)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ies"/>
      <sheetName val="Model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s"/>
      <sheetName val="99Res"/>
      <sheetName val="H-BY-H"/>
      <sheetName val="REVENUES"/>
      <sheetName val="FIXDCF"/>
      <sheetName val="STARTUPS"/>
      <sheetName val="NEWMODEL"/>
      <sheetName val="KPNMobile"/>
      <sheetName val="MOBILE"/>
      <sheetName val="MOBDCF"/>
      <sheetName val="NEWP&amp;L"/>
      <sheetName val="NEWCASH"/>
      <sheetName val="COC"/>
      <sheetName val="MobileComps"/>
      <sheetName val="EPlus-DCF"/>
      <sheetName val="EPlus-Deal"/>
      <sheetName val="KPNQuest"/>
      <sheetName val="Int"/>
      <sheetName val="VALUE"/>
      <sheetName val="MobileAdds"/>
      <sheetName val="Analytics"/>
      <sheetName val="BBEURO"/>
      <sheetName val="BB"/>
      <sheetName val="SHARES"/>
      <sheetName val="Datapage"/>
      <sheetName val="MRS data"/>
      <sheetName val="report imports"/>
      <sheetName val="KPN"/>
      <sheetName val="POSTVAL"/>
      <sheetName val="KPNSUM"/>
      <sheetName val="KPNCASH"/>
      <sheetName val="KPNMODEL"/>
      <sheetName val="TNT"/>
      <sheetName val="TELDCF"/>
      <sheetName val="EURO"/>
      <sheetName val="Millennium_Equities(H@KPN)"/>
      <sheetName val="SofP-Export"/>
      <sheetName val="HillSamuel"/>
      <sheetName val="Export"/>
      <sheetName val="10 Uncommon Values"/>
      <sheetName val="charts for 10UCV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LF"/>
      <sheetName val="Drivers"/>
      <sheetName val="Sensitivities"/>
      <sheetName val="Revenue Built"/>
      <sheetName val="Summary"/>
      <sheetName val="Income Statement"/>
      <sheetName val="Balance Sheet"/>
      <sheetName val="Debt Schedule"/>
      <sheetName val="Worksheet"/>
      <sheetName val="S&amp;U"/>
      <sheetName val="Statement of Cashflow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6.55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s"/>
      <sheetName val="QbyQ"/>
      <sheetName val="RevBdown"/>
      <sheetName val="1999"/>
      <sheetName val="Volumes"/>
      <sheetName val="RevSplit"/>
      <sheetName val="POTS"/>
      <sheetName val="TdE"/>
      <sheetName val="TfData"/>
      <sheetName val="TarChange"/>
      <sheetName val="TdE DCF"/>
      <sheetName val="TSM-eliminations"/>
      <sheetName val="DomesticOnly"/>
      <sheetName val="Consol"/>
      <sheetName val="P&amp;LTISAasAssoc"/>
      <sheetName val="Charts"/>
      <sheetName val="TISA-Consol"/>
      <sheetName val="TISA mkt"/>
      <sheetName val="TISAVal"/>
      <sheetName val="CoC"/>
      <sheetName val="Terra"/>
      <sheetName val="Valuation"/>
      <sheetName val="Medios"/>
      <sheetName val="Data Page"/>
      <sheetName val="Data(Euro)"/>
      <sheetName val="EURO"/>
      <sheetName val="Millennium_Equities(E@TEF)"/>
      <sheetName val="Blue Box"/>
      <sheetName val="EURO BB"/>
      <sheetName val="HillSamuel"/>
      <sheetName val="Export"/>
      <sheetName val="Interactiva"/>
      <sheetName val="Q199"/>
      <sheetName val="TSM"/>
      <sheetName val="Proforma"/>
      <sheetName val="Segment"/>
      <sheetName val="TISA FS"/>
      <sheetName val="valn ex TISA"/>
      <sheetName val="TISA SVA"/>
      <sheetName val="Sheet1"/>
      <sheetName val="RevRec"/>
      <sheetName val="OpRec"/>
      <sheetName val="Q3"/>
      <sheetName val="Sheet2"/>
      <sheetName val="Q1 1998"/>
      <sheetName val="Quarterlies (2)"/>
      <sheetName val="Quarterlies"/>
      <sheetName val="Qs"/>
      <sheetName val="Notes"/>
      <sheetName val="WorldCom deal"/>
      <sheetName val="Competitors"/>
      <sheetName val="Sheet1 (2)"/>
      <sheetName val="Sheet1 (3)"/>
      <sheetName val="97revs"/>
      <sheetName val="1997 inv."/>
      <sheetName val="CRT"/>
      <sheetName val="Rights"/>
      <sheetName val="TISA valuation"/>
      <sheetName val="Data Page (EURO)"/>
      <sheetName val="Sheet3"/>
      <sheetName val="Sheet4"/>
      <sheetName val="DATA"/>
      <sheetName val="T'FONICA"/>
      <sheetName val="FY99Expected"/>
      <sheetName val="SofP-Export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">
          <cell r="D6">
            <v>166.386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"/>
      <sheetName val="Fixed Comparisons"/>
      <sheetName val="Cellular "/>
      <sheetName val="Cellular Comparisons"/>
      <sheetName val="Equip"/>
      <sheetName val="EURO"/>
    </sheetNames>
    <sheetDataSet>
      <sheetData sheetId="0" refreshError="1"/>
      <sheetData sheetId="1" refreshError="1"/>
      <sheetData sheetId="2" refreshError="1">
        <row r="9">
          <cell r="A9">
            <v>252.47694298343779</v>
          </cell>
        </row>
        <row r="29">
          <cell r="A29">
            <v>609</v>
          </cell>
          <cell r="K29">
            <v>16.16155021266653</v>
          </cell>
        </row>
        <row r="30">
          <cell r="K30">
            <v>13.127118579802534</v>
          </cell>
        </row>
        <row r="31">
          <cell r="A31" t="str">
            <v>2 Outperform</v>
          </cell>
        </row>
        <row r="39">
          <cell r="A39">
            <v>8605</v>
          </cell>
        </row>
        <row r="41">
          <cell r="A41" t="str">
            <v>2-Outperform</v>
          </cell>
        </row>
        <row r="49">
          <cell r="A49">
            <v>282.3982639968367</v>
          </cell>
        </row>
        <row r="50">
          <cell r="A50">
            <v>458</v>
          </cell>
          <cell r="H50">
            <v>54.884767833689516</v>
          </cell>
          <cell r="K50">
            <v>31.854756124950253</v>
          </cell>
        </row>
        <row r="51">
          <cell r="H51">
            <v>27.134092036235828</v>
          </cell>
          <cell r="K51">
            <v>15.4610719560193</v>
          </cell>
        </row>
        <row r="52">
          <cell r="A52" t="str">
            <v>2-Outperform</v>
          </cell>
        </row>
        <row r="61">
          <cell r="A61">
            <v>24900</v>
          </cell>
        </row>
        <row r="63">
          <cell r="A63" t="str">
            <v>1-Buy</v>
          </cell>
        </row>
        <row r="70">
          <cell r="A70">
            <v>189.63767498267768</v>
          </cell>
        </row>
        <row r="71">
          <cell r="A71">
            <v>420</v>
          </cell>
        </row>
        <row r="72">
          <cell r="K72">
            <v>44.776665527885477</v>
          </cell>
        </row>
        <row r="73">
          <cell r="A73" t="str">
            <v>2 Outperform</v>
          </cell>
          <cell r="K73">
            <v>26.416229927165404</v>
          </cell>
        </row>
        <row r="80">
          <cell r="A80">
            <v>278.85606547074667</v>
          </cell>
        </row>
        <row r="81">
          <cell r="A81">
            <v>149</v>
          </cell>
          <cell r="K81">
            <v>39.028969122542129</v>
          </cell>
        </row>
        <row r="82">
          <cell r="K82">
            <v>14.03631825721228</v>
          </cell>
        </row>
        <row r="83">
          <cell r="A83" t="str">
            <v>3-Neutral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rols"/>
      <sheetName val="Cap tables"/>
      <sheetName val="Financial summary"/>
      <sheetName val="Feuil1"/>
      <sheetName val="Valo &amp; IRR to be updated"/>
      <sheetName val="Operationnal summary"/>
      <sheetName val="P&amp;L OpCo"/>
      <sheetName val="BS OpCo"/>
      <sheetName val="CF OpCo"/>
      <sheetName val="P&amp;L HoldCo"/>
      <sheetName val="CF HoldCo"/>
      <sheetName val="BS HoldCo"/>
      <sheetName val="P&amp;L Conso"/>
      <sheetName val="BS Conso"/>
      <sheetName val="CF Conso"/>
      <sheetName val="new LBO Debt"/>
      <sheetName val="Service Revenues"/>
      <sheetName val="To FC1"/>
      <sheetName val="Fin. model Input"/>
      <sheetName val="Operating reports"/>
      <sheetName val="Customers"/>
      <sheetName val="OPEX"/>
      <sheetName val="Summary to pitch"/>
      <sheetName val="Conso Tax calculation"/>
      <sheetName val="OpCo Tax calculation"/>
      <sheetName val="New PA contracts"/>
      <sheetName val="COGS"/>
      <sheetName val="eBisMedia"/>
      <sheetName val="Other Revenues"/>
      <sheetName val="Large Business Access"/>
      <sheetName val="xDSL Access"/>
      <sheetName val="Other capex"/>
      <sheetName val="FTTB Access"/>
      <sheetName val="Depr.&amp;amort."/>
      <sheetName val="Financial Assumptions"/>
      <sheetName val="Leasing"/>
      <sheetName val="DCF calculation"/>
      <sheetName val="Facility ratios"/>
      <sheetName val="old (not used) Annual Summary"/>
      <sheetName val="Old (not used)PL_CF_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82">
          <cell r="T82">
            <v>1000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 OPEN"/>
      <sheetName val="P&amp;L"/>
      <sheetName val="Détails 05"/>
      <sheetName val="Données"/>
      <sheetName val="Budget"/>
      <sheetName val="Equipement repair"/>
      <sheetName val="Loyers NC"/>
      <sheetName val="Détail LS 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byQ"/>
      <sheetName val="TMN Fins"/>
      <sheetName val="1999Res"/>
      <sheetName val="1H99EBITDA"/>
      <sheetName val="Q199Detail"/>
      <sheetName val="98FigsDetail"/>
      <sheetName val="99Forecast"/>
      <sheetName val="98Res"/>
      <sheetName val="iconn"/>
      <sheetName val="98Stats"/>
      <sheetName val="Imports"/>
      <sheetName val="Volumes"/>
      <sheetName val="POTS"/>
      <sheetName val="Parent"/>
      <sheetName val="TelespCel"/>
      <sheetName val="Fixed DCF"/>
      <sheetName val="TMNSubs"/>
      <sheetName val="TMN"/>
      <sheetName val="TMN97-updated"/>
      <sheetName val="CATV"/>
      <sheetName val="CoC"/>
      <sheetName val="Intl"/>
      <sheetName val="Valuation"/>
      <sheetName val="Blue Box"/>
      <sheetName val="HillSamuel"/>
      <sheetName val="BB-Euros"/>
      <sheetName val="Datapage"/>
      <sheetName val="Datapage (EURO)"/>
      <sheetName val="EURO"/>
      <sheetName val="Millennium_Equities(P@PTC)"/>
      <sheetName val="ALIS"/>
      <sheetName val="Notes"/>
      <sheetName val="Tariffs"/>
      <sheetName val="Hs"/>
      <sheetName val="New price convention"/>
      <sheetName val="ISP-Valns"/>
      <sheetName val="Export"/>
      <sheetName val="SofP-Export"/>
      <sheetName val="Comp"/>
      <sheetName val="Int'l"/>
      <sheetName val="TMN97"/>
      <sheetName val="PT"/>
      <sheetName val="REVENUES"/>
      <sheetName val="Operating 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7">
          <cell r="A17" t="str">
            <v>Price</v>
          </cell>
          <cell r="B17" t="str">
            <v>Year</v>
          </cell>
          <cell r="C17" t="str">
            <v>Sales</v>
          </cell>
          <cell r="D17" t="str">
            <v>EBITDA</v>
          </cell>
          <cell r="E17" t="str">
            <v xml:space="preserve">Net </v>
          </cell>
          <cell r="F17" t="str">
            <v>EPS</v>
          </cell>
          <cell r="G17" t="str">
            <v>EPS</v>
          </cell>
          <cell r="H17" t="str">
            <v>P/E</v>
          </cell>
          <cell r="I17" t="str">
            <v>P/E</v>
          </cell>
          <cell r="M17" t="str">
            <v>Firm Val/</v>
          </cell>
          <cell r="N17" t="str">
            <v>Firm Val/</v>
          </cell>
          <cell r="O17" t="str">
            <v>CEPS</v>
          </cell>
          <cell r="P17" t="str">
            <v>P/CE</v>
          </cell>
          <cell r="Q17" t="str">
            <v>Div</v>
          </cell>
          <cell r="R17" t="str">
            <v>Gross</v>
          </cell>
          <cell r="S17" t="str">
            <v>Payout</v>
          </cell>
        </row>
        <row r="18">
          <cell r="A18" t="str">
            <v>Mkt Cap</v>
          </cell>
          <cell r="B18" t="str">
            <v>to</v>
          </cell>
          <cell r="C18" t="str">
            <v xml:space="preserve"> </v>
          </cell>
          <cell r="D18" t="str">
            <v xml:space="preserve"> </v>
          </cell>
          <cell r="E18" t="str">
            <v>Income</v>
          </cell>
          <cell r="F18" t="str">
            <v xml:space="preserve"> </v>
          </cell>
          <cell r="G18" t="str">
            <v xml:space="preserve"> +/-</v>
          </cell>
          <cell r="H18" t="str">
            <v xml:space="preserve"> </v>
          </cell>
          <cell r="I18" t="str">
            <v>Rel</v>
          </cell>
          <cell r="M18" t="str">
            <v>Sales</v>
          </cell>
          <cell r="N18" t="str">
            <v>EBITDA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>Yield</v>
          </cell>
          <cell r="S18" t="str">
            <v>Ratio</v>
          </cell>
        </row>
        <row r="19">
          <cell r="A19" t="str">
            <v>Rating</v>
          </cell>
          <cell r="B19" t="str">
            <v>Dec</v>
          </cell>
          <cell r="C19" t="str">
            <v>$m</v>
          </cell>
          <cell r="D19" t="str">
            <v>$m</v>
          </cell>
          <cell r="E19" t="str">
            <v>$m</v>
          </cell>
          <cell r="F19" t="str">
            <v>$</v>
          </cell>
          <cell r="G19" t="str">
            <v>%</v>
          </cell>
          <cell r="H19" t="str">
            <v>x</v>
          </cell>
          <cell r="I19" t="str">
            <v xml:space="preserve"> </v>
          </cell>
          <cell r="M19" t="str">
            <v>x</v>
          </cell>
          <cell r="N19" t="str">
            <v>x</v>
          </cell>
          <cell r="O19" t="str">
            <v>$</v>
          </cell>
          <cell r="P19" t="str">
            <v>x</v>
          </cell>
          <cell r="Q19" t="str">
            <v>$</v>
          </cell>
          <cell r="R19" t="str">
            <v>%</v>
          </cell>
          <cell r="S19" t="str">
            <v xml:space="preserve">% </v>
          </cell>
        </row>
        <row r="20">
          <cell r="A20" t="str">
            <v xml:space="preserve"> </v>
          </cell>
          <cell r="B20" t="str">
            <v xml:space="preserve"> </v>
          </cell>
          <cell r="C20" t="str">
            <v xml:space="preserve"> </v>
          </cell>
          <cell r="D20" t="str">
            <v xml:space="preserve"> </v>
          </cell>
          <cell r="E20" t="str">
            <v xml:space="preserve"> </v>
          </cell>
          <cell r="F20" t="str">
            <v xml:space="preserve"> </v>
          </cell>
          <cell r="G20" t="str">
            <v xml:space="preserve"> </v>
          </cell>
          <cell r="H20" t="str">
            <v xml:space="preserve"> </v>
          </cell>
          <cell r="I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A21" t="str">
            <v xml:space="preserve"> </v>
          </cell>
          <cell r="B21" t="str">
            <v>96A</v>
          </cell>
          <cell r="C21">
            <v>1671.7843598992483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M21">
            <v>9.4313851263552539</v>
          </cell>
          <cell r="N21" t="e">
            <v>#REF!</v>
          </cell>
          <cell r="O21" t="e">
            <v>#REF!</v>
          </cell>
          <cell r="P21" t="e">
            <v>#REF!</v>
          </cell>
          <cell r="Q21">
            <v>0.68834109795393084</v>
          </cell>
          <cell r="R21">
            <v>4.4124429356021212E-2</v>
          </cell>
          <cell r="S21" t="e">
            <v>#REF!</v>
          </cell>
        </row>
        <row r="22">
          <cell r="A22">
            <v>15.599999999999998</v>
          </cell>
          <cell r="B22" t="str">
            <v>97A</v>
          </cell>
          <cell r="C22">
            <v>2695.9926576949551</v>
          </cell>
          <cell r="D22">
            <v>1237.8517772169073</v>
          </cell>
          <cell r="E22">
            <v>349.62739797089029</v>
          </cell>
          <cell r="F22">
            <v>1.8401441998467907</v>
          </cell>
          <cell r="H22">
            <v>8.4775964847205145</v>
          </cell>
          <cell r="I22">
            <v>31.410138883736629</v>
          </cell>
          <cell r="M22">
            <v>5.8556206313436867</v>
          </cell>
          <cell r="N22">
            <v>12.753312245383148</v>
          </cell>
          <cell r="O22">
            <v>4.8085429903406487</v>
          </cell>
          <cell r="P22">
            <v>3.2442259601998185</v>
          </cell>
          <cell r="Q22">
            <v>0.87406849492722571</v>
          </cell>
          <cell r="R22">
            <v>5.6030031726104219E-2</v>
          </cell>
          <cell r="S22">
            <v>0.47500000000000009</v>
          </cell>
        </row>
        <row r="23">
          <cell r="A23">
            <v>14820</v>
          </cell>
          <cell r="B23" t="str">
            <v>98A</v>
          </cell>
          <cell r="C23">
            <v>2932.1435340828602</v>
          </cell>
          <cell r="D23">
            <v>1351.6774573278399</v>
          </cell>
          <cell r="E23">
            <v>441.15681208288004</v>
          </cell>
          <cell r="F23">
            <v>0.46437559166618958</v>
          </cell>
          <cell r="G23">
            <v>-0.74764173823722446</v>
          </cell>
          <cell r="H23">
            <v>33.593496901994492</v>
          </cell>
          <cell r="I23">
            <v>149.10562317796047</v>
          </cell>
          <cell r="M23">
            <v>6.3029797802810963</v>
          </cell>
          <cell r="N23">
            <v>13.672819138925485</v>
          </cell>
          <cell r="O23">
            <v>1.1089852403077005</v>
          </cell>
          <cell r="P23">
            <v>14.066913997585397</v>
          </cell>
          <cell r="Q23">
            <v>0.22057840604144002</v>
          </cell>
          <cell r="R23">
            <v>1.4139641412912823E-2</v>
          </cell>
          <cell r="S23">
            <v>0.47499999999999992</v>
          </cell>
        </row>
        <row r="24">
          <cell r="A24" t="str">
            <v>3- Neutral</v>
          </cell>
          <cell r="B24" t="str">
            <v>99E</v>
          </cell>
          <cell r="C24">
            <v>3182.9929258078209</v>
          </cell>
          <cell r="D24">
            <v>1411.6153661492419</v>
          </cell>
          <cell r="E24">
            <v>545.07289563561483</v>
          </cell>
          <cell r="F24">
            <v>0.57376094277433143</v>
          </cell>
          <cell r="G24">
            <v>0.23555361881890663</v>
          </cell>
          <cell r="H24">
            <v>27.189023924439041</v>
          </cell>
          <cell r="I24">
            <v>137.66594392121036</v>
          </cell>
          <cell r="M24">
            <v>5.6217211172019885</v>
          </cell>
          <cell r="N24">
            <v>12.676185720286746</v>
          </cell>
          <cell r="O24">
            <v>1.2444757322888313</v>
          </cell>
          <cell r="P24">
            <v>12.53539912048633</v>
          </cell>
          <cell r="Q24">
            <v>0.27253644781780739</v>
          </cell>
          <cell r="R24">
            <v>1.7470285116526117E-2</v>
          </cell>
          <cell r="S24">
            <v>0.47499999999999992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etivities"/>
      <sheetName val="Model"/>
    </sheetNames>
    <sheetDataSet>
      <sheetData sheetId="0" refreshError="1"/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- Valuation Summary"/>
      <sheetName val="Asumptions"/>
      <sheetName val="WACC Analysis"/>
      <sheetName val="WACC Benchmark"/>
      <sheetName val="Deals"/>
      <sheetName val="Cable Comps"/>
      <sheetName val="LB - DCF"/>
      <sheetName val="Key Fin"/>
      <sheetName val="LB - Unlevered Model"/>
      <sheetName val="Valuation"/>
      <sheetName val="Summary"/>
      <sheetName val="Income Statement"/>
      <sheetName val="Statement of Cashflows"/>
      <sheetName val="Balance Sheet"/>
      <sheetName val="Debt Schedule"/>
      <sheetName val="IS Worksheet"/>
      <sheetName val="CAPEX"/>
      <sheetName val="BS Worksheet"/>
      <sheetName val="Professional Tax"/>
      <sheetName val="Control Panel"/>
      <sheetName val="Elements for FT 1"/>
      <sheetName val="Elements for FT 2"/>
      <sheetName val="Sheet1"/>
      <sheetName val="Blue Box"/>
    </sheetNames>
    <sheetDataSet>
      <sheetData sheetId="0" refreshError="1"/>
      <sheetData sheetId="1" refreshError="1">
        <row r="2">
          <cell r="C2">
            <v>6.5595699999999999</v>
          </cell>
        </row>
        <row r="3">
          <cell r="C3">
            <v>0.36659999999999998</v>
          </cell>
        </row>
        <row r="4">
          <cell r="C4">
            <v>674000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KPI"/>
      <sheetName val="EBITDA Summary"/>
      <sheetName val="Income Statement"/>
      <sheetName val="Depreciation"/>
      <sheetName val="Tax calculation"/>
      <sheetName val="Working Capital"/>
      <sheetName val="Balance Sheet"/>
      <sheetName val="Valuation"/>
      <sheetName val="Cash"/>
      <sheetName val="Debt"/>
      <sheetName val="Model Assumption"/>
      <sheetName val="Module1"/>
      <sheetName val="Module3"/>
      <sheetName val="A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>
            <v>2000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QUEST_TABLE"/>
      <sheetName val="Datastream"/>
      <sheetName val="Datastream clean"/>
      <sheetName val="Share price analysis"/>
      <sheetName val="Forecast &amp; Analysis "/>
      <sheetName val="Market Values"/>
      <sheetName val="Output Multiples"/>
      <sheetName val="Output Multiples (3)"/>
      <sheetName val="Ratios"/>
      <sheetName val="Beta"/>
      <sheetName val="Regressions"/>
      <sheetName val="Graph Multiples"/>
      <sheetName val="Graph Margins"/>
      <sheetName val="Graph Growth Rates"/>
      <sheetName val="Synthesis"/>
      <sheetName val="Synthesis (2)"/>
      <sheetName val="Multip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 t="e">
            <v>#REF!</v>
          </cell>
        </row>
        <row r="7">
          <cell r="B7">
            <v>28</v>
          </cell>
          <cell r="C7" t="str">
            <v>Target INTERNET COMPANIES</v>
          </cell>
          <cell r="E7" t="str">
            <v/>
          </cell>
          <cell r="F7" t="str">
            <v/>
          </cell>
          <cell r="I7" t="str">
            <v>na</v>
          </cell>
          <cell r="J7" t="str">
            <v>na</v>
          </cell>
          <cell r="K7" t="str">
            <v>na</v>
          </cell>
          <cell r="L7" t="str">
            <v>na</v>
          </cell>
          <cell r="M7" t="str">
            <v>na</v>
          </cell>
          <cell r="N7" t="str">
            <v>na</v>
          </cell>
          <cell r="P7" t="str">
            <v>na</v>
          </cell>
          <cell r="Q7" t="str">
            <v>na</v>
          </cell>
          <cell r="R7" t="str">
            <v>na</v>
          </cell>
          <cell r="S7" t="str">
            <v>na</v>
          </cell>
          <cell r="T7" t="str">
            <v>na</v>
          </cell>
          <cell r="U7" t="str">
            <v>na</v>
          </cell>
          <cell r="W7" t="str">
            <v>na</v>
          </cell>
          <cell r="X7" t="str">
            <v>na</v>
          </cell>
          <cell r="Y7" t="str">
            <v>na</v>
          </cell>
          <cell r="Z7" t="str">
            <v>na</v>
          </cell>
          <cell r="AA7" t="str">
            <v>na</v>
          </cell>
          <cell r="AB7" t="str">
            <v>na</v>
          </cell>
          <cell r="AD7" t="str">
            <v>na</v>
          </cell>
          <cell r="AE7" t="str">
            <v>na</v>
          </cell>
          <cell r="AF7" t="str">
            <v>na</v>
          </cell>
          <cell r="AG7" t="str">
            <v>na</v>
          </cell>
          <cell r="AH7" t="str">
            <v>na</v>
          </cell>
          <cell r="AI7" t="str">
            <v>na</v>
          </cell>
          <cell r="AK7" t="str">
            <v>na</v>
          </cell>
          <cell r="AL7" t="str">
            <v>na</v>
          </cell>
          <cell r="AM7" t="str">
            <v>na</v>
          </cell>
          <cell r="AN7" t="str">
            <v>na</v>
          </cell>
          <cell r="AO7" t="str">
            <v>na</v>
          </cell>
          <cell r="AP7" t="str">
            <v>na</v>
          </cell>
          <cell r="AR7" t="str">
            <v>na</v>
          </cell>
          <cell r="AS7" t="str">
            <v>na</v>
          </cell>
          <cell r="AT7" t="str">
            <v>na</v>
          </cell>
          <cell r="AU7" t="str">
            <v>na</v>
          </cell>
          <cell r="AV7" t="str">
            <v>na</v>
          </cell>
          <cell r="AW7" t="str">
            <v>na</v>
          </cell>
          <cell r="AY7" t="str">
            <v>na</v>
          </cell>
          <cell r="AZ7" t="str">
            <v>na</v>
          </cell>
          <cell r="BA7" t="str">
            <v>na</v>
          </cell>
          <cell r="BB7" t="str">
            <v>na</v>
          </cell>
          <cell r="BC7" t="str">
            <v>na</v>
          </cell>
          <cell r="BD7" t="str">
            <v>na</v>
          </cell>
          <cell r="BF7" t="str">
            <v>na</v>
          </cell>
          <cell r="BG7" t="str">
            <v>na</v>
          </cell>
          <cell r="BH7" t="str">
            <v>na</v>
          </cell>
          <cell r="BI7" t="str">
            <v>na</v>
          </cell>
          <cell r="BJ7" t="str">
            <v>na</v>
          </cell>
          <cell r="BK7" t="str">
            <v>na</v>
          </cell>
          <cell r="BM7" t="str">
            <v>na</v>
          </cell>
          <cell r="BN7" t="str">
            <v>na</v>
          </cell>
          <cell r="BO7" t="str">
            <v>na</v>
          </cell>
          <cell r="BP7" t="str">
            <v>na</v>
          </cell>
          <cell r="BQ7" t="str">
            <v>na</v>
          </cell>
          <cell r="BR7" t="str">
            <v>na</v>
          </cell>
        </row>
        <row r="8">
          <cell r="E8" t="str">
            <v>Calenderised</v>
          </cell>
          <cell r="F8">
            <v>0</v>
          </cell>
        </row>
        <row r="9">
          <cell r="C9" t="str">
            <v>Internet Companies</v>
          </cell>
        </row>
        <row r="10">
          <cell r="D10" t="str">
            <v>DZ Bank</v>
          </cell>
          <cell r="E10" t="str">
            <v>Last brokers notes update:</v>
          </cell>
          <cell r="F10">
            <v>38525</v>
          </cell>
          <cell r="G10">
            <v>38411</v>
          </cell>
          <cell r="I10">
            <v>1851.2</v>
          </cell>
          <cell r="J10">
            <v>2007</v>
          </cell>
          <cell r="K10">
            <v>2382</v>
          </cell>
          <cell r="L10">
            <v>2615.5</v>
          </cell>
          <cell r="M10">
            <v>2713.3</v>
          </cell>
          <cell r="N10">
            <v>2767.6</v>
          </cell>
          <cell r="P10">
            <v>343.8</v>
          </cell>
          <cell r="Q10">
            <v>464.6</v>
          </cell>
          <cell r="R10">
            <v>304.8</v>
          </cell>
          <cell r="S10">
            <v>480.29999999999995</v>
          </cell>
          <cell r="T10">
            <v>500.1</v>
          </cell>
          <cell r="U10">
            <v>508.29999999999995</v>
          </cell>
          <cell r="AD10">
            <v>-83.3</v>
          </cell>
          <cell r="AE10">
            <v>368.6</v>
          </cell>
          <cell r="AF10">
            <v>212</v>
          </cell>
          <cell r="AG10">
            <v>389.7</v>
          </cell>
          <cell r="AH10">
            <v>411.1</v>
          </cell>
          <cell r="AI10">
            <v>420.7</v>
          </cell>
          <cell r="AK10">
            <v>-37.700000000000003</v>
          </cell>
          <cell r="AL10">
            <v>300.39999999999998</v>
          </cell>
          <cell r="AM10">
            <v>280.8</v>
          </cell>
          <cell r="AN10">
            <v>322.60000000000002</v>
          </cell>
          <cell r="AO10">
            <v>341.9</v>
          </cell>
          <cell r="AP10">
            <v>354.2</v>
          </cell>
        </row>
        <row r="11">
          <cell r="E11" t="str">
            <v>Last Datastream update:</v>
          </cell>
          <cell r="F11">
            <v>38679</v>
          </cell>
        </row>
        <row r="13">
          <cell r="D13" t="str">
            <v>AR</v>
          </cell>
          <cell r="G13">
            <v>38352</v>
          </cell>
          <cell r="I13">
            <v>1851.2</v>
          </cell>
          <cell r="J13">
            <v>2011.8</v>
          </cell>
          <cell r="P13">
            <v>697.7</v>
          </cell>
          <cell r="Q13">
            <v>468.1</v>
          </cell>
          <cell r="AD13">
            <v>270.60000000000002</v>
          </cell>
          <cell r="AE13">
            <v>361.5</v>
          </cell>
          <cell r="AK13">
            <v>-37.700000000000003</v>
          </cell>
          <cell r="AL13">
            <v>300.39999999999998</v>
          </cell>
          <cell r="AR13">
            <v>89.7</v>
          </cell>
          <cell r="AS13">
            <v>120.69999999999999</v>
          </cell>
        </row>
        <row r="15">
          <cell r="B15">
            <v>29</v>
          </cell>
          <cell r="C15" t="str">
            <v>T-Online</v>
          </cell>
          <cell r="E15" t="str">
            <v>EUR m</v>
          </cell>
          <cell r="F15">
            <v>38352</v>
          </cell>
          <cell r="I15">
            <v>1851.2</v>
          </cell>
          <cell r="J15">
            <v>2011.8</v>
          </cell>
          <cell r="K15">
            <v>2382</v>
          </cell>
          <cell r="L15">
            <v>2615.5</v>
          </cell>
          <cell r="M15">
            <v>2713.3</v>
          </cell>
          <cell r="N15">
            <v>2767.6</v>
          </cell>
          <cell r="P15">
            <v>697.7</v>
          </cell>
          <cell r="Q15">
            <v>468.1</v>
          </cell>
          <cell r="R15">
            <v>304.8</v>
          </cell>
          <cell r="S15">
            <v>480.29999999999995</v>
          </cell>
          <cell r="T15">
            <v>500.1</v>
          </cell>
          <cell r="U15">
            <v>508.29999999999995</v>
          </cell>
          <cell r="W15" t="str">
            <v>na</v>
          </cell>
          <cell r="X15" t="str">
            <v>na</v>
          </cell>
          <cell r="Y15" t="str">
            <v>na</v>
          </cell>
          <cell r="Z15" t="str">
            <v>na</v>
          </cell>
          <cell r="AA15" t="str">
            <v>na</v>
          </cell>
          <cell r="AB15" t="str">
            <v>na</v>
          </cell>
          <cell r="AD15">
            <v>270.60000000000002</v>
          </cell>
          <cell r="AE15">
            <v>361.5</v>
          </cell>
          <cell r="AF15">
            <v>212</v>
          </cell>
          <cell r="AG15">
            <v>389.7</v>
          </cell>
          <cell r="AH15">
            <v>411.1</v>
          </cell>
          <cell r="AI15">
            <v>420.7</v>
          </cell>
          <cell r="AK15">
            <v>-37.700000000000003</v>
          </cell>
          <cell r="AL15">
            <v>300.39999999999998</v>
          </cell>
          <cell r="AM15">
            <v>280.8</v>
          </cell>
          <cell r="AN15">
            <v>322.60000000000002</v>
          </cell>
          <cell r="AO15">
            <v>341.9</v>
          </cell>
          <cell r="AP15">
            <v>354.2</v>
          </cell>
          <cell r="AR15">
            <v>89.7</v>
          </cell>
          <cell r="AS15">
            <v>120.69999999999999</v>
          </cell>
          <cell r="AT15" t="str">
            <v>na</v>
          </cell>
          <cell r="AU15" t="str">
            <v>na</v>
          </cell>
          <cell r="AV15" t="str">
            <v>na</v>
          </cell>
          <cell r="AW15" t="str">
            <v>na</v>
          </cell>
          <cell r="AY15" t="str">
            <v>na</v>
          </cell>
          <cell r="AZ15" t="str">
            <v>na</v>
          </cell>
          <cell r="BA15" t="str">
            <v>na</v>
          </cell>
          <cell r="BB15" t="str">
            <v>na</v>
          </cell>
          <cell r="BC15" t="str">
            <v>na</v>
          </cell>
          <cell r="BD15" t="str">
            <v>na</v>
          </cell>
          <cell r="BF15" t="str">
            <v>na</v>
          </cell>
          <cell r="BG15" t="str">
            <v>na</v>
          </cell>
          <cell r="BH15" t="str">
            <v>na</v>
          </cell>
          <cell r="BI15" t="str">
            <v>na</v>
          </cell>
          <cell r="BJ15" t="str">
            <v>na</v>
          </cell>
          <cell r="BK15" t="str">
            <v>na</v>
          </cell>
          <cell r="BM15" t="str">
            <v>na</v>
          </cell>
          <cell r="BN15" t="str">
            <v>na</v>
          </cell>
          <cell r="BO15" t="str">
            <v>na</v>
          </cell>
          <cell r="BP15" t="str">
            <v>na</v>
          </cell>
          <cell r="BQ15" t="str">
            <v>na</v>
          </cell>
          <cell r="BR15" t="str">
            <v>na</v>
          </cell>
        </row>
        <row r="16">
          <cell r="E16" t="str">
            <v>Calenderised</v>
          </cell>
          <cell r="F16">
            <v>0</v>
          </cell>
        </row>
        <row r="17">
          <cell r="C17" t="str">
            <v>Internet Companies</v>
          </cell>
        </row>
        <row r="18">
          <cell r="D18" t="str">
            <v>Centrosim</v>
          </cell>
          <cell r="E18" t="str">
            <v>Last brokers notes update:</v>
          </cell>
          <cell r="F18">
            <v>38525</v>
          </cell>
          <cell r="G18">
            <v>38264</v>
          </cell>
          <cell r="J18">
            <v>1104</v>
          </cell>
          <cell r="K18">
            <v>1121</v>
          </cell>
          <cell r="L18">
            <v>1266</v>
          </cell>
          <cell r="M18">
            <v>1418</v>
          </cell>
          <cell r="Q18">
            <v>101</v>
          </cell>
          <cell r="R18">
            <v>141</v>
          </cell>
          <cell r="S18">
            <v>190</v>
          </cell>
          <cell r="T18">
            <v>233</v>
          </cell>
          <cell r="AE18">
            <v>-135</v>
          </cell>
          <cell r="AF18">
            <v>-21</v>
          </cell>
          <cell r="AG18">
            <v>43</v>
          </cell>
          <cell r="AH18">
            <v>94</v>
          </cell>
          <cell r="AL18">
            <v>-167</v>
          </cell>
          <cell r="AM18">
            <v>-25</v>
          </cell>
          <cell r="AN18">
            <v>17</v>
          </cell>
          <cell r="AO18">
            <v>69</v>
          </cell>
          <cell r="AR18">
            <v>118</v>
          </cell>
          <cell r="AS18">
            <v>113</v>
          </cell>
          <cell r="AT18">
            <v>116</v>
          </cell>
          <cell r="AU18">
            <v>142</v>
          </cell>
          <cell r="AV18">
            <v>145</v>
          </cell>
        </row>
        <row r="19">
          <cell r="D19" t="str">
            <v>Morgan Stanley</v>
          </cell>
          <cell r="E19" t="str">
            <v>Last Datastream update:</v>
          </cell>
          <cell r="F19">
            <v>38679</v>
          </cell>
          <cell r="G19">
            <v>38273</v>
          </cell>
          <cell r="J19">
            <v>1081.5</v>
          </cell>
          <cell r="K19">
            <v>1117.2</v>
          </cell>
          <cell r="L19">
            <v>1162</v>
          </cell>
          <cell r="M19">
            <v>1175</v>
          </cell>
          <cell r="Q19">
            <v>93.7</v>
          </cell>
          <cell r="R19">
            <v>193</v>
          </cell>
          <cell r="S19">
            <v>239.9</v>
          </cell>
          <cell r="T19">
            <v>262.7</v>
          </cell>
          <cell r="X19">
            <v>-31.3</v>
          </cell>
          <cell r="Y19">
            <v>85</v>
          </cell>
          <cell r="Z19">
            <v>136.9</v>
          </cell>
          <cell r="AA19">
            <v>158.6</v>
          </cell>
          <cell r="AE19">
            <v>-111.3</v>
          </cell>
          <cell r="AF19">
            <v>85</v>
          </cell>
          <cell r="AG19">
            <v>136.9</v>
          </cell>
          <cell r="AH19">
            <v>158.6</v>
          </cell>
          <cell r="AL19">
            <v>-127.6</v>
          </cell>
          <cell r="AM19">
            <v>28.1</v>
          </cell>
          <cell r="AN19">
            <v>62.5</v>
          </cell>
          <cell r="AO19">
            <v>77.400000000000006</v>
          </cell>
          <cell r="AR19">
            <v>110</v>
          </cell>
          <cell r="AS19">
            <v>120</v>
          </cell>
          <cell r="AT19">
            <v>120</v>
          </cell>
          <cell r="AU19">
            <v>121.2</v>
          </cell>
          <cell r="AV19">
            <v>122.4</v>
          </cell>
        </row>
        <row r="20">
          <cell r="D20" t="str">
            <v>Caboto</v>
          </cell>
          <cell r="G20">
            <v>38399</v>
          </cell>
          <cell r="I20">
            <v>901</v>
          </cell>
          <cell r="J20">
            <v>1075.3</v>
          </cell>
          <cell r="K20">
            <v>1048.8</v>
          </cell>
          <cell r="L20">
            <v>1135</v>
          </cell>
          <cell r="M20">
            <v>1210</v>
          </cell>
          <cell r="N20">
            <v>1305</v>
          </cell>
          <cell r="P20">
            <v>74.2</v>
          </cell>
          <cell r="Q20">
            <v>107.2</v>
          </cell>
          <cell r="R20">
            <v>139.1</v>
          </cell>
          <cell r="S20">
            <v>167.4</v>
          </cell>
          <cell r="T20">
            <v>208</v>
          </cell>
          <cell r="U20">
            <v>264</v>
          </cell>
          <cell r="AD20">
            <v>-228.9</v>
          </cell>
          <cell r="AE20">
            <v>-118.3</v>
          </cell>
          <cell r="AF20">
            <v>-79.5</v>
          </cell>
          <cell r="AG20">
            <v>-2.9</v>
          </cell>
          <cell r="AH20">
            <v>71</v>
          </cell>
          <cell r="AI20">
            <v>119</v>
          </cell>
          <cell r="AK20">
            <v>-242.4</v>
          </cell>
          <cell r="AL20">
            <v>-165</v>
          </cell>
          <cell r="AM20">
            <v>-18.600000000000001</v>
          </cell>
          <cell r="AN20">
            <v>8.4</v>
          </cell>
          <cell r="AO20">
            <v>41</v>
          </cell>
          <cell r="AP20">
            <v>65</v>
          </cell>
        </row>
        <row r="21">
          <cell r="D21" t="str">
            <v>AR</v>
          </cell>
          <cell r="G21">
            <v>38352</v>
          </cell>
          <cell r="I21">
            <v>901.02200000000005</v>
          </cell>
          <cell r="J21">
            <v>1080.5609999999999</v>
          </cell>
          <cell r="P21">
            <v>74.464999999999989</v>
          </cell>
          <cell r="Q21">
            <v>108.31000000000002</v>
          </cell>
          <cell r="W21">
            <v>-97.146000000000015</v>
          </cell>
          <cell r="X21">
            <v>2.2830000000000013</v>
          </cell>
          <cell r="AD21">
            <v>-228.87</v>
          </cell>
          <cell r="AE21">
            <v>-119.607</v>
          </cell>
          <cell r="AK21">
            <v>-242.44800000000001</v>
          </cell>
          <cell r="AL21">
            <v>-159.46600000000001</v>
          </cell>
        </row>
        <row r="23">
          <cell r="B23">
            <v>30</v>
          </cell>
          <cell r="C23" t="str">
            <v>Tiscali</v>
          </cell>
          <cell r="E23" t="str">
            <v>EUR m</v>
          </cell>
          <cell r="F23">
            <v>38352</v>
          </cell>
          <cell r="I23">
            <v>901.02200000000005</v>
          </cell>
          <cell r="J23">
            <v>1080.5609999999999</v>
          </cell>
          <cell r="K23">
            <v>1095.6666666666667</v>
          </cell>
          <cell r="L23">
            <v>1187.6666666666667</v>
          </cell>
          <cell r="M23">
            <v>1267.6666666666667</v>
          </cell>
          <cell r="N23">
            <v>1305</v>
          </cell>
          <cell r="P23">
            <v>74.464999999999989</v>
          </cell>
          <cell r="Q23">
            <v>108.31000000000002</v>
          </cell>
          <cell r="R23">
            <v>157.70000000000002</v>
          </cell>
          <cell r="S23">
            <v>199.1</v>
          </cell>
          <cell r="T23">
            <v>234.56666666666669</v>
          </cell>
          <cell r="U23">
            <v>264</v>
          </cell>
          <cell r="W23">
            <v>-97.146000000000015</v>
          </cell>
          <cell r="X23">
            <v>2.2830000000000013</v>
          </cell>
          <cell r="Y23">
            <v>85</v>
          </cell>
          <cell r="Z23">
            <v>136.9</v>
          </cell>
          <cell r="AA23">
            <v>158.6</v>
          </cell>
          <cell r="AB23" t="str">
            <v>na</v>
          </cell>
          <cell r="AD23">
            <v>-228.87</v>
          </cell>
          <cell r="AE23">
            <v>-119.607</v>
          </cell>
          <cell r="AF23">
            <v>-5.166666666666667</v>
          </cell>
          <cell r="AG23">
            <v>59</v>
          </cell>
          <cell r="AH23">
            <v>107.86666666666667</v>
          </cell>
          <cell r="AI23">
            <v>119</v>
          </cell>
          <cell r="AK23">
            <v>-242.44800000000001</v>
          </cell>
          <cell r="AL23">
            <v>-159.46600000000001</v>
          </cell>
          <cell r="AM23">
            <v>-5.166666666666667</v>
          </cell>
          <cell r="AN23">
            <v>29.3</v>
          </cell>
          <cell r="AO23">
            <v>62.466666666666669</v>
          </cell>
          <cell r="AP23">
            <v>65</v>
          </cell>
          <cell r="AR23">
            <v>114</v>
          </cell>
          <cell r="AS23">
            <v>116.5</v>
          </cell>
          <cell r="AT23">
            <v>118</v>
          </cell>
          <cell r="AU23">
            <v>131.6</v>
          </cell>
          <cell r="AV23">
            <v>133.69999999999999</v>
          </cell>
          <cell r="AW23" t="str">
            <v>na</v>
          </cell>
          <cell r="AY23" t="str">
            <v>na</v>
          </cell>
          <cell r="AZ23" t="str">
            <v>na</v>
          </cell>
          <cell r="BA23" t="str">
            <v>na</v>
          </cell>
          <cell r="BB23" t="str">
            <v>na</v>
          </cell>
          <cell r="BC23" t="str">
            <v>na</v>
          </cell>
          <cell r="BD23" t="str">
            <v>na</v>
          </cell>
          <cell r="BF23" t="str">
            <v>na</v>
          </cell>
          <cell r="BG23" t="str">
            <v>na</v>
          </cell>
          <cell r="BH23" t="str">
            <v>na</v>
          </cell>
          <cell r="BI23" t="str">
            <v>na</v>
          </cell>
          <cell r="BJ23" t="str">
            <v>na</v>
          </cell>
          <cell r="BK23" t="str">
            <v>na</v>
          </cell>
          <cell r="BM23" t="str">
            <v>na</v>
          </cell>
          <cell r="BN23" t="str">
            <v>na</v>
          </cell>
          <cell r="BO23" t="str">
            <v>na</v>
          </cell>
          <cell r="BP23" t="str">
            <v>na</v>
          </cell>
          <cell r="BQ23" t="str">
            <v>na</v>
          </cell>
          <cell r="BR23" t="str">
            <v>na</v>
          </cell>
        </row>
        <row r="24">
          <cell r="E24" t="str">
            <v>Calenderised</v>
          </cell>
          <cell r="F24">
            <v>0</v>
          </cell>
        </row>
        <row r="25">
          <cell r="C25" t="str">
            <v>Internet Companies</v>
          </cell>
        </row>
        <row r="26">
          <cell r="D26" t="str">
            <v>AR</v>
          </cell>
          <cell r="E26" t="str">
            <v>Last brokers notes update:</v>
          </cell>
          <cell r="F26">
            <v>38670</v>
          </cell>
          <cell r="G26">
            <v>38352</v>
          </cell>
          <cell r="I26">
            <v>365.50200000000001</v>
          </cell>
          <cell r="J26">
            <v>471.58199999999999</v>
          </cell>
          <cell r="P26">
            <v>76</v>
          </cell>
          <cell r="Q26">
            <v>133.36599999999999</v>
          </cell>
          <cell r="W26">
            <v>52.503</v>
          </cell>
          <cell r="AD26">
            <v>47.529000000000003</v>
          </cell>
          <cell r="AE26">
            <v>95.007999999999996</v>
          </cell>
          <cell r="AK26">
            <v>36.539000000000001</v>
          </cell>
          <cell r="AL26">
            <v>60.085999999999999</v>
          </cell>
          <cell r="AR26">
            <v>14</v>
          </cell>
          <cell r="AS26">
            <v>16.273</v>
          </cell>
        </row>
        <row r="27">
          <cell r="D27" t="str">
            <v>Oppenheimer</v>
          </cell>
          <cell r="E27" t="str">
            <v>Last Datastream update:</v>
          </cell>
          <cell r="F27">
            <v>38679</v>
          </cell>
          <cell r="G27">
            <v>38658</v>
          </cell>
          <cell r="J27">
            <v>468.8</v>
          </cell>
          <cell r="K27">
            <v>709.2</v>
          </cell>
          <cell r="L27">
            <v>903.7</v>
          </cell>
          <cell r="M27">
            <v>1009.8</v>
          </cell>
          <cell r="N27">
            <v>1107.4000000000001</v>
          </cell>
          <cell r="Q27">
            <v>126</v>
          </cell>
          <cell r="R27">
            <v>124.5</v>
          </cell>
          <cell r="S27">
            <v>159.19999999999999</v>
          </cell>
          <cell r="T27">
            <v>171.5</v>
          </cell>
          <cell r="U27">
            <v>194.5</v>
          </cell>
          <cell r="X27">
            <v>85</v>
          </cell>
          <cell r="Y27">
            <v>83</v>
          </cell>
          <cell r="Z27">
            <v>119</v>
          </cell>
          <cell r="AA27">
            <v>134</v>
          </cell>
          <cell r="AB27">
            <v>158</v>
          </cell>
          <cell r="AE27">
            <v>85</v>
          </cell>
          <cell r="AF27">
            <v>83</v>
          </cell>
          <cell r="AG27">
            <v>119</v>
          </cell>
          <cell r="AH27">
            <v>134</v>
          </cell>
          <cell r="AI27">
            <v>158</v>
          </cell>
        </row>
        <row r="28">
          <cell r="D28" t="str">
            <v>DZ Bank</v>
          </cell>
          <cell r="G28">
            <v>38573</v>
          </cell>
          <cell r="J28">
            <v>471.6</v>
          </cell>
          <cell r="K28">
            <v>700.1</v>
          </cell>
          <cell r="L28">
            <v>860.7</v>
          </cell>
          <cell r="M28">
            <v>1004.7</v>
          </cell>
          <cell r="N28">
            <v>1146.7</v>
          </cell>
          <cell r="Q28">
            <v>130.5</v>
          </cell>
          <cell r="R28">
            <v>126.2</v>
          </cell>
          <cell r="S28">
            <v>158.5</v>
          </cell>
          <cell r="T28">
            <v>190</v>
          </cell>
          <cell r="U28">
            <v>211.8</v>
          </cell>
          <cell r="X28">
            <v>92.5</v>
          </cell>
          <cell r="Y28">
            <v>83.6</v>
          </cell>
          <cell r="Z28">
            <v>122.4</v>
          </cell>
          <cell r="AA28">
            <v>156.19999999999999</v>
          </cell>
          <cell r="AB28">
            <v>177.9</v>
          </cell>
          <cell r="AE28">
            <v>92.1</v>
          </cell>
          <cell r="AF28">
            <v>83.6</v>
          </cell>
          <cell r="AG28">
            <v>122.4</v>
          </cell>
          <cell r="AH28">
            <v>156.19999999999999</v>
          </cell>
          <cell r="AI28">
            <v>177.9</v>
          </cell>
          <cell r="AL28">
            <v>58.3</v>
          </cell>
          <cell r="AM28">
            <v>53.5</v>
          </cell>
          <cell r="AN28">
            <v>76.900000000000006</v>
          </cell>
          <cell r="AO28">
            <v>98.4</v>
          </cell>
          <cell r="AP28">
            <v>112.4</v>
          </cell>
          <cell r="AS28">
            <v>12.556800000000001</v>
          </cell>
          <cell r="AT28">
            <v>19.468200000000003</v>
          </cell>
          <cell r="AU28">
            <v>26.6418</v>
          </cell>
          <cell r="AV28">
            <v>30.115799999999997</v>
          </cell>
          <cell r="AW28">
            <v>33.527099999999997</v>
          </cell>
        </row>
        <row r="29">
          <cell r="D29" t="str">
            <v>Citigroup</v>
          </cell>
          <cell r="G29">
            <v>38574</v>
          </cell>
          <cell r="I29" t="str">
            <v xml:space="preserve"> </v>
          </cell>
          <cell r="K29">
            <v>697</v>
          </cell>
          <cell r="L29">
            <v>828.3</v>
          </cell>
          <cell r="M29">
            <v>932</v>
          </cell>
          <cell r="N29">
            <v>1038.5</v>
          </cell>
          <cell r="R29">
            <v>139.9</v>
          </cell>
          <cell r="S29">
            <v>180.2</v>
          </cell>
          <cell r="T29">
            <v>205.4</v>
          </cell>
          <cell r="U29">
            <v>233.9</v>
          </cell>
          <cell r="AF29">
            <v>102.9</v>
          </cell>
          <cell r="AG29">
            <v>152.9</v>
          </cell>
          <cell r="AH29">
            <v>176.5</v>
          </cell>
          <cell r="AI29">
            <v>203.8</v>
          </cell>
          <cell r="AL29">
            <v>60.1</v>
          </cell>
          <cell r="AM29">
            <v>63.1</v>
          </cell>
          <cell r="AN29">
            <v>95.7</v>
          </cell>
          <cell r="AO29">
            <v>110.3</v>
          </cell>
          <cell r="AP29">
            <v>127.2</v>
          </cell>
        </row>
        <row r="31">
          <cell r="B31">
            <v>31</v>
          </cell>
          <cell r="C31" t="str">
            <v>Freenet</v>
          </cell>
          <cell r="E31" t="str">
            <v>EUR m</v>
          </cell>
          <cell r="F31">
            <v>38352</v>
          </cell>
          <cell r="I31">
            <v>365.50200000000001</v>
          </cell>
          <cell r="J31">
            <v>470.66066666666666</v>
          </cell>
          <cell r="K31">
            <v>702.1</v>
          </cell>
          <cell r="L31">
            <v>864.23333333333323</v>
          </cell>
          <cell r="M31">
            <v>982.16666666666663</v>
          </cell>
          <cell r="N31">
            <v>1097.5333333333335</v>
          </cell>
          <cell r="P31">
            <v>76</v>
          </cell>
          <cell r="Q31">
            <v>129.95533333333333</v>
          </cell>
          <cell r="R31">
            <v>130.20000000000002</v>
          </cell>
          <cell r="S31">
            <v>165.96666666666667</v>
          </cell>
          <cell r="T31">
            <v>188.96666666666667</v>
          </cell>
          <cell r="U31">
            <v>213.4</v>
          </cell>
          <cell r="W31">
            <v>52.503</v>
          </cell>
          <cell r="X31">
            <v>88.75</v>
          </cell>
          <cell r="Y31">
            <v>83.3</v>
          </cell>
          <cell r="Z31">
            <v>120.7</v>
          </cell>
          <cell r="AA31">
            <v>145.1</v>
          </cell>
          <cell r="AB31">
            <v>167.95</v>
          </cell>
          <cell r="AD31">
            <v>47.529000000000003</v>
          </cell>
          <cell r="AE31">
            <v>90.702666666666644</v>
          </cell>
          <cell r="AF31">
            <v>89.833333333333329</v>
          </cell>
          <cell r="AG31">
            <v>131.43333333333334</v>
          </cell>
          <cell r="AH31">
            <v>155.56666666666666</v>
          </cell>
          <cell r="AI31">
            <v>179.9</v>
          </cell>
          <cell r="AK31">
            <v>36.539000000000001</v>
          </cell>
          <cell r="AL31">
            <v>59.495333333333328</v>
          </cell>
          <cell r="AM31">
            <v>58.3</v>
          </cell>
          <cell r="AN31">
            <v>86.300000000000011</v>
          </cell>
          <cell r="AO31">
            <v>104.35</v>
          </cell>
          <cell r="AP31">
            <v>119.80000000000001</v>
          </cell>
          <cell r="AR31">
            <v>14</v>
          </cell>
          <cell r="AS31">
            <v>14.414899999999999</v>
          </cell>
          <cell r="AT31">
            <v>19.468200000000003</v>
          </cell>
          <cell r="AU31">
            <v>26.6418</v>
          </cell>
          <cell r="AV31">
            <v>30.115799999999997</v>
          </cell>
          <cell r="AW31">
            <v>33.527099999999997</v>
          </cell>
          <cell r="AY31" t="str">
            <v>na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D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J31" t="str">
            <v>na</v>
          </cell>
          <cell r="BK31" t="str">
            <v>na</v>
          </cell>
          <cell r="BM31" t="str">
            <v>na</v>
          </cell>
          <cell r="BN31" t="str">
            <v>na</v>
          </cell>
          <cell r="BO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</row>
        <row r="32">
          <cell r="E32" t="str">
            <v>Calenderised</v>
          </cell>
          <cell r="F32">
            <v>0</v>
          </cell>
        </row>
        <row r="33">
          <cell r="C33" t="str">
            <v>Internet Companies</v>
          </cell>
          <cell r="F33" t="str">
            <v xml:space="preserve"> </v>
          </cell>
        </row>
        <row r="34">
          <cell r="D34" t="str">
            <v>SG</v>
          </cell>
          <cell r="E34" t="str">
            <v>Last brokers notes update:</v>
          </cell>
          <cell r="F34">
            <v>38670</v>
          </cell>
          <cell r="G34">
            <v>38638</v>
          </cell>
          <cell r="I34">
            <v>415</v>
          </cell>
          <cell r="J34">
            <v>510</v>
          </cell>
          <cell r="K34">
            <v>740</v>
          </cell>
          <cell r="L34">
            <v>997</v>
          </cell>
          <cell r="M34">
            <v>1174</v>
          </cell>
          <cell r="P34">
            <v>84.5</v>
          </cell>
          <cell r="Q34">
            <v>111</v>
          </cell>
          <cell r="R34">
            <v>117</v>
          </cell>
          <cell r="S34">
            <v>166</v>
          </cell>
          <cell r="T34">
            <v>207</v>
          </cell>
          <cell r="AD34">
            <v>63</v>
          </cell>
          <cell r="AE34">
            <v>86</v>
          </cell>
          <cell r="AF34">
            <v>91</v>
          </cell>
          <cell r="AG34">
            <v>131</v>
          </cell>
          <cell r="AH34">
            <v>166</v>
          </cell>
          <cell r="AK34">
            <v>41</v>
          </cell>
          <cell r="AL34">
            <v>48</v>
          </cell>
          <cell r="AM34">
            <v>55</v>
          </cell>
          <cell r="AN34">
            <v>77</v>
          </cell>
          <cell r="AO34">
            <v>100</v>
          </cell>
          <cell r="AR34">
            <v>27</v>
          </cell>
          <cell r="AS34">
            <v>23</v>
          </cell>
          <cell r="AT34">
            <v>28</v>
          </cell>
          <cell r="AU34">
            <v>35</v>
          </cell>
          <cell r="AV34">
            <v>41</v>
          </cell>
        </row>
        <row r="35">
          <cell r="D35" t="str">
            <v>DZ Bank</v>
          </cell>
          <cell r="E35" t="str">
            <v>Last Datastream update:</v>
          </cell>
          <cell r="F35">
            <v>38679</v>
          </cell>
          <cell r="G35">
            <v>38617</v>
          </cell>
          <cell r="J35">
            <v>509.7</v>
          </cell>
          <cell r="K35">
            <v>762.5</v>
          </cell>
          <cell r="L35">
            <v>1025.4000000000001</v>
          </cell>
          <cell r="M35">
            <v>1230.9000000000001</v>
          </cell>
          <cell r="N35">
            <v>1427.2</v>
          </cell>
          <cell r="Q35">
            <v>110.6</v>
          </cell>
          <cell r="R35">
            <v>130.1</v>
          </cell>
          <cell r="S35">
            <v>202</v>
          </cell>
          <cell r="T35">
            <v>214.5</v>
          </cell>
          <cell r="U35">
            <v>261.10000000000002</v>
          </cell>
          <cell r="AE35">
            <v>72.599999999999994</v>
          </cell>
          <cell r="AF35">
            <v>91.2</v>
          </cell>
          <cell r="AG35">
            <v>143.4</v>
          </cell>
          <cell r="AH35">
            <v>162</v>
          </cell>
          <cell r="AI35">
            <v>212.7</v>
          </cell>
          <cell r="AL35">
            <v>35.4</v>
          </cell>
          <cell r="AM35">
            <v>52.5</v>
          </cell>
          <cell r="AN35">
            <v>78.099999999999994</v>
          </cell>
          <cell r="AO35">
            <v>90</v>
          </cell>
          <cell r="AP35">
            <v>121</v>
          </cell>
        </row>
        <row r="36">
          <cell r="D36" t="str">
            <v>Oppenheim</v>
          </cell>
          <cell r="G36">
            <v>38649</v>
          </cell>
          <cell r="I36">
            <v>415</v>
          </cell>
          <cell r="J36">
            <v>509.7</v>
          </cell>
          <cell r="K36">
            <v>758</v>
          </cell>
          <cell r="L36">
            <v>1078</v>
          </cell>
          <cell r="M36">
            <v>1306</v>
          </cell>
          <cell r="P36">
            <v>84.5</v>
          </cell>
          <cell r="Q36">
            <v>110.6</v>
          </cell>
          <cell r="R36">
            <v>115.2</v>
          </cell>
          <cell r="S36">
            <v>196.7</v>
          </cell>
          <cell r="T36">
            <v>246.4</v>
          </cell>
          <cell r="AD36">
            <v>62.5</v>
          </cell>
          <cell r="AE36">
            <v>85.8</v>
          </cell>
          <cell r="AF36">
            <v>91.5</v>
          </cell>
          <cell r="AG36">
            <v>149.19999999999999</v>
          </cell>
          <cell r="AH36">
            <v>197.9</v>
          </cell>
          <cell r="AK36">
            <v>38.200000000000003</v>
          </cell>
          <cell r="AL36">
            <v>48.5</v>
          </cell>
          <cell r="AM36">
            <v>53.5</v>
          </cell>
          <cell r="AN36">
            <v>86.6</v>
          </cell>
          <cell r="AO36">
            <v>115.8</v>
          </cell>
          <cell r="AR36">
            <v>27.2</v>
          </cell>
          <cell r="AS36">
            <v>22.7</v>
          </cell>
          <cell r="AT36">
            <v>25.5</v>
          </cell>
          <cell r="AU36">
            <v>34</v>
          </cell>
          <cell r="AV36">
            <v>37</v>
          </cell>
        </row>
        <row r="37">
          <cell r="D37" t="str">
            <v>AR</v>
          </cell>
          <cell r="G37">
            <v>38352</v>
          </cell>
          <cell r="I37">
            <v>415.45400000000001</v>
          </cell>
          <cell r="J37">
            <v>509.68299999999999</v>
          </cell>
          <cell r="P37">
            <v>84.594999999999999</v>
          </cell>
          <cell r="Q37">
            <v>110.64699999999999</v>
          </cell>
          <cell r="AD37">
            <v>62.583999999999996</v>
          </cell>
          <cell r="AE37">
            <v>85.781999999999996</v>
          </cell>
          <cell r="AK37">
            <v>39.24</v>
          </cell>
          <cell r="AL37">
            <v>48.510999999999996</v>
          </cell>
          <cell r="AR37">
            <v>27.167999999999999</v>
          </cell>
          <cell r="AS37">
            <v>22.667999999999999</v>
          </cell>
        </row>
        <row r="39">
          <cell r="B39">
            <v>32</v>
          </cell>
          <cell r="C39" t="str">
            <v>United Internet</v>
          </cell>
          <cell r="E39" t="str">
            <v>EUR m</v>
          </cell>
          <cell r="F39">
            <v>38352</v>
          </cell>
          <cell r="I39">
            <v>415.1513333333333</v>
          </cell>
          <cell r="J39">
            <v>509.77075000000002</v>
          </cell>
          <cell r="K39">
            <v>753.5</v>
          </cell>
          <cell r="L39">
            <v>1033.4666666666667</v>
          </cell>
          <cell r="M39">
            <v>1236.9666666666667</v>
          </cell>
          <cell r="N39">
            <v>1427.2</v>
          </cell>
          <cell r="P39">
            <v>84.531666666666666</v>
          </cell>
          <cell r="Q39">
            <v>110.71174999999999</v>
          </cell>
          <cell r="R39">
            <v>120.76666666666667</v>
          </cell>
          <cell r="S39">
            <v>188.23333333333335</v>
          </cell>
          <cell r="T39">
            <v>222.63333333333333</v>
          </cell>
          <cell r="U39">
            <v>261.10000000000002</v>
          </cell>
          <cell r="W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B39" t="str">
            <v>na</v>
          </cell>
          <cell r="AD39">
            <v>62.69466666666667</v>
          </cell>
          <cell r="AE39">
            <v>82.54549999999999</v>
          </cell>
          <cell r="AF39">
            <v>91.233333333333334</v>
          </cell>
          <cell r="AG39">
            <v>141.19999999999999</v>
          </cell>
          <cell r="AH39">
            <v>175.29999999999998</v>
          </cell>
          <cell r="AI39">
            <v>212.7</v>
          </cell>
          <cell r="AK39">
            <v>39.479999999999997</v>
          </cell>
          <cell r="AL39">
            <v>45.10275</v>
          </cell>
          <cell r="AM39">
            <v>53.666666666666664</v>
          </cell>
          <cell r="AN39">
            <v>80.566666666666663</v>
          </cell>
          <cell r="AO39">
            <v>101.93333333333334</v>
          </cell>
          <cell r="AP39">
            <v>121</v>
          </cell>
          <cell r="AR39">
            <v>27.122666666666664</v>
          </cell>
          <cell r="AS39">
            <v>22.789333333333332</v>
          </cell>
          <cell r="AT39">
            <v>26.75</v>
          </cell>
          <cell r="AU39">
            <v>34.5</v>
          </cell>
          <cell r="AV39">
            <v>39</v>
          </cell>
          <cell r="AW39" t="str">
            <v>na</v>
          </cell>
          <cell r="AY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D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J39" t="str">
            <v>na</v>
          </cell>
          <cell r="BK39" t="str">
            <v>na</v>
          </cell>
          <cell r="BM39" t="str">
            <v>na</v>
          </cell>
          <cell r="BN39" t="str">
            <v>na</v>
          </cell>
          <cell r="BO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</row>
        <row r="40">
          <cell r="E40" t="str">
            <v>Calenderised</v>
          </cell>
          <cell r="F40">
            <v>0</v>
          </cell>
        </row>
        <row r="41">
          <cell r="C41" t="str">
            <v>Internet Companies</v>
          </cell>
        </row>
        <row r="42">
          <cell r="E42" t="str">
            <v>Last brokers notes update:</v>
          </cell>
          <cell r="F42">
            <v>38670</v>
          </cell>
        </row>
        <row r="43">
          <cell r="D43" t="str">
            <v>SG</v>
          </cell>
          <cell r="G43">
            <v>38653</v>
          </cell>
          <cell r="I43">
            <v>293</v>
          </cell>
          <cell r="J43">
            <v>491</v>
          </cell>
          <cell r="K43">
            <v>710</v>
          </cell>
          <cell r="L43">
            <v>854</v>
          </cell>
          <cell r="M43">
            <v>919</v>
          </cell>
          <cell r="P43">
            <v>54</v>
          </cell>
          <cell r="Q43">
            <v>109</v>
          </cell>
          <cell r="R43">
            <v>210</v>
          </cell>
          <cell r="S43">
            <v>286</v>
          </cell>
          <cell r="T43">
            <v>305</v>
          </cell>
          <cell r="AD43">
            <v>35</v>
          </cell>
          <cell r="AE43">
            <v>53</v>
          </cell>
          <cell r="AF43">
            <v>94</v>
          </cell>
          <cell r="AG43">
            <v>156</v>
          </cell>
          <cell r="AH43">
            <v>190</v>
          </cell>
          <cell r="AK43">
            <v>34</v>
          </cell>
          <cell r="AL43">
            <v>41</v>
          </cell>
          <cell r="AM43">
            <v>61</v>
          </cell>
          <cell r="AN43">
            <v>106</v>
          </cell>
          <cell r="AO43">
            <v>131</v>
          </cell>
          <cell r="AR43">
            <v>97</v>
          </cell>
          <cell r="AS43">
            <v>211</v>
          </cell>
          <cell r="AT43">
            <v>200</v>
          </cell>
          <cell r="AU43">
            <v>113</v>
          </cell>
          <cell r="AV43">
            <v>84</v>
          </cell>
        </row>
        <row r="44">
          <cell r="D44" t="str">
            <v>CDC Ixis</v>
          </cell>
          <cell r="E44" t="str">
            <v>Last Datastream update:</v>
          </cell>
          <cell r="F44">
            <v>38679</v>
          </cell>
          <cell r="G44">
            <v>38625</v>
          </cell>
          <cell r="I44">
            <v>293</v>
          </cell>
          <cell r="J44">
            <v>491</v>
          </cell>
          <cell r="K44">
            <v>711</v>
          </cell>
          <cell r="L44">
            <v>808</v>
          </cell>
          <cell r="M44">
            <v>925</v>
          </cell>
          <cell r="P44">
            <v>54</v>
          </cell>
          <cell r="Q44">
            <v>109</v>
          </cell>
          <cell r="R44">
            <v>207</v>
          </cell>
          <cell r="S44">
            <v>270</v>
          </cell>
          <cell r="T44">
            <v>326</v>
          </cell>
          <cell r="AD44">
            <v>35</v>
          </cell>
          <cell r="AE44">
            <v>53</v>
          </cell>
          <cell r="AF44">
            <v>92</v>
          </cell>
          <cell r="AG44">
            <v>131</v>
          </cell>
          <cell r="AH44">
            <v>180</v>
          </cell>
          <cell r="AK44">
            <v>34</v>
          </cell>
          <cell r="AL44">
            <v>41</v>
          </cell>
          <cell r="AM44">
            <v>61</v>
          </cell>
          <cell r="AN44">
            <v>85</v>
          </cell>
          <cell r="AO44">
            <v>119</v>
          </cell>
          <cell r="AR44">
            <v>101</v>
          </cell>
          <cell r="AS44">
            <v>215</v>
          </cell>
          <cell r="AT44">
            <v>218</v>
          </cell>
          <cell r="AU44">
            <v>168</v>
          </cell>
          <cell r="AV44">
            <v>137</v>
          </cell>
        </row>
        <row r="45">
          <cell r="D45" t="str">
            <v>Exane</v>
          </cell>
          <cell r="G45">
            <v>38653</v>
          </cell>
          <cell r="J45">
            <v>491</v>
          </cell>
          <cell r="K45">
            <v>716</v>
          </cell>
          <cell r="L45">
            <v>891</v>
          </cell>
          <cell r="M45">
            <v>1020</v>
          </cell>
          <cell r="N45">
            <v>1124</v>
          </cell>
          <cell r="P45">
            <v>55</v>
          </cell>
          <cell r="Q45">
            <v>107</v>
          </cell>
          <cell r="R45">
            <v>207</v>
          </cell>
          <cell r="S45">
            <v>298</v>
          </cell>
          <cell r="T45">
            <v>363</v>
          </cell>
          <cell r="U45">
            <v>426</v>
          </cell>
          <cell r="AD45">
            <v>36</v>
          </cell>
          <cell r="AE45">
            <v>51</v>
          </cell>
          <cell r="AF45">
            <v>90</v>
          </cell>
          <cell r="AG45">
            <v>163</v>
          </cell>
          <cell r="AH45">
            <v>210</v>
          </cell>
          <cell r="AI45">
            <v>301</v>
          </cell>
          <cell r="AK45">
            <v>35</v>
          </cell>
          <cell r="AL45">
            <v>42</v>
          </cell>
          <cell r="AM45">
            <v>57</v>
          </cell>
          <cell r="AN45">
            <v>109</v>
          </cell>
          <cell r="AO45">
            <v>143</v>
          </cell>
          <cell r="AP45">
            <v>206</v>
          </cell>
          <cell r="AR45">
            <v>97</v>
          </cell>
          <cell r="AS45">
            <v>215</v>
          </cell>
          <cell r="AT45">
            <v>209</v>
          </cell>
          <cell r="AU45">
            <v>149</v>
          </cell>
          <cell r="AV45">
            <v>131</v>
          </cell>
          <cell r="AW45">
            <v>119</v>
          </cell>
        </row>
        <row r="46">
          <cell r="D46" t="str">
            <v>AR</v>
          </cell>
          <cell r="G46">
            <v>38352</v>
          </cell>
          <cell r="I46">
            <v>293.05099999999999</v>
          </cell>
          <cell r="J46">
            <v>491.44600000000003</v>
          </cell>
          <cell r="P46">
            <v>53.643000000000001</v>
          </cell>
          <cell r="Q46">
            <v>108.672</v>
          </cell>
          <cell r="AD46">
            <v>34.966999999999999</v>
          </cell>
          <cell r="AE46">
            <v>53.089999999999996</v>
          </cell>
          <cell r="AK46">
            <v>33.875</v>
          </cell>
          <cell r="AL46">
            <v>40.832000000000001</v>
          </cell>
        </row>
        <row r="48">
          <cell r="B48">
            <v>33</v>
          </cell>
          <cell r="C48" t="str">
            <v>Iliad</v>
          </cell>
          <cell r="E48" t="str">
            <v>EUR m</v>
          </cell>
          <cell r="F48">
            <v>38352</v>
          </cell>
          <cell r="I48">
            <v>293.05099999999999</v>
          </cell>
          <cell r="J48">
            <v>491.44600000000003</v>
          </cell>
          <cell r="K48">
            <v>712.33333333333337</v>
          </cell>
          <cell r="L48">
            <v>851</v>
          </cell>
          <cell r="M48">
            <v>954.66666666666663</v>
          </cell>
          <cell r="N48">
            <v>1124</v>
          </cell>
          <cell r="P48">
            <v>53.643000000000001</v>
          </cell>
          <cell r="Q48">
            <v>108.672</v>
          </cell>
          <cell r="R48">
            <v>208</v>
          </cell>
          <cell r="S48">
            <v>284.66666666666669</v>
          </cell>
          <cell r="T48">
            <v>331.33333333333331</v>
          </cell>
          <cell r="U48">
            <v>426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 t="str">
            <v>na</v>
          </cell>
          <cell r="AD48">
            <v>34.966999999999999</v>
          </cell>
          <cell r="AE48">
            <v>53.089999999999996</v>
          </cell>
          <cell r="AF48">
            <v>92</v>
          </cell>
          <cell r="AG48">
            <v>150</v>
          </cell>
          <cell r="AH48">
            <v>193.33333333333334</v>
          </cell>
          <cell r="AI48">
            <v>301</v>
          </cell>
          <cell r="AK48">
            <v>33.875</v>
          </cell>
          <cell r="AL48">
            <v>40.832000000000001</v>
          </cell>
          <cell r="AM48">
            <v>59.666666666666664</v>
          </cell>
          <cell r="AN48">
            <v>100</v>
          </cell>
          <cell r="AO48">
            <v>131</v>
          </cell>
          <cell r="AP48">
            <v>206</v>
          </cell>
          <cell r="AR48">
            <v>98.333333333333329</v>
          </cell>
          <cell r="AS48">
            <v>213.66666666666666</v>
          </cell>
          <cell r="AT48">
            <v>209</v>
          </cell>
          <cell r="AU48">
            <v>143.33333333333334</v>
          </cell>
          <cell r="AV48">
            <v>117.33333333333333</v>
          </cell>
          <cell r="AW48">
            <v>119</v>
          </cell>
          <cell r="AY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D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J48" t="str">
            <v>na</v>
          </cell>
          <cell r="BK48" t="str">
            <v>na</v>
          </cell>
          <cell r="BM48" t="str">
            <v>na</v>
          </cell>
          <cell r="BN48" t="str">
            <v>na</v>
          </cell>
          <cell r="BO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</row>
        <row r="49">
          <cell r="E49" t="str">
            <v>Calenderised</v>
          </cell>
          <cell r="F49">
            <v>0</v>
          </cell>
        </row>
        <row r="50">
          <cell r="C50">
            <v>0</v>
          </cell>
        </row>
        <row r="51">
          <cell r="E51" t="str">
            <v>Last brokers notes update:</v>
          </cell>
          <cell r="F51">
            <v>38238</v>
          </cell>
        </row>
        <row r="52">
          <cell r="E52" t="str">
            <v>Last Datastream update:</v>
          </cell>
          <cell r="F52">
            <v>38679</v>
          </cell>
        </row>
        <row r="56">
          <cell r="B56">
            <v>34</v>
          </cell>
          <cell r="C56" t="str">
            <v>Firm34</v>
          </cell>
          <cell r="E56" t="str">
            <v/>
          </cell>
          <cell r="F56" t="str">
            <v/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M56" t="str">
            <v>na</v>
          </cell>
          <cell r="N56" t="str">
            <v>na</v>
          </cell>
          <cell r="P56" t="str">
            <v>na</v>
          </cell>
          <cell r="Q56" t="str">
            <v>na</v>
          </cell>
          <cell r="R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W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B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G56" t="str">
            <v>na</v>
          </cell>
          <cell r="AH56" t="str">
            <v>na</v>
          </cell>
          <cell r="AI56" t="str">
            <v>na</v>
          </cell>
          <cell r="AK56" t="str">
            <v>na</v>
          </cell>
          <cell r="AL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V56" t="str">
            <v>na</v>
          </cell>
          <cell r="AW56" t="str">
            <v>na</v>
          </cell>
          <cell r="AY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D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J56" t="str">
            <v>na</v>
          </cell>
          <cell r="BK56" t="str">
            <v>na</v>
          </cell>
          <cell r="BM56" t="str">
            <v>na</v>
          </cell>
          <cell r="BN56" t="str">
            <v>na</v>
          </cell>
          <cell r="BO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</row>
        <row r="57">
          <cell r="E57" t="str">
            <v>Calenderised</v>
          </cell>
          <cell r="F57">
            <v>0</v>
          </cell>
        </row>
        <row r="58">
          <cell r="C58">
            <v>0</v>
          </cell>
        </row>
        <row r="59">
          <cell r="E59" t="str">
            <v>Last brokers notes update:</v>
          </cell>
          <cell r="F59">
            <v>38238</v>
          </cell>
        </row>
        <row r="60">
          <cell r="E60" t="str">
            <v>Last Datastream update:</v>
          </cell>
          <cell r="F60">
            <v>38679</v>
          </cell>
        </row>
        <row r="64">
          <cell r="B64">
            <v>35</v>
          </cell>
          <cell r="C64" t="str">
            <v>Firm35</v>
          </cell>
          <cell r="E64" t="str">
            <v/>
          </cell>
          <cell r="F64" t="str">
            <v/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G64" t="str">
            <v>na</v>
          </cell>
          <cell r="AH64" t="str">
            <v>na</v>
          </cell>
          <cell r="AI64" t="str">
            <v>na</v>
          </cell>
          <cell r="AK64" t="str">
            <v>na</v>
          </cell>
          <cell r="AL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V64" t="str">
            <v>na</v>
          </cell>
          <cell r="AW64" t="str">
            <v>na</v>
          </cell>
          <cell r="AY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D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J64" t="str">
            <v>na</v>
          </cell>
          <cell r="BK64" t="str">
            <v>na</v>
          </cell>
          <cell r="BM64" t="str">
            <v>na</v>
          </cell>
          <cell r="BN64" t="str">
            <v>na</v>
          </cell>
          <cell r="BO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</row>
        <row r="65">
          <cell r="E65" t="str">
            <v>Calenderised</v>
          </cell>
          <cell r="F65">
            <v>0</v>
          </cell>
        </row>
        <row r="66">
          <cell r="C66">
            <v>0</v>
          </cell>
        </row>
        <row r="67">
          <cell r="E67" t="str">
            <v>Last brokers notes update:</v>
          </cell>
          <cell r="F67">
            <v>38238</v>
          </cell>
        </row>
        <row r="68">
          <cell r="E68" t="str">
            <v>Last Datastream update:</v>
          </cell>
          <cell r="F68">
            <v>38679</v>
          </cell>
        </row>
        <row r="72">
          <cell r="B72">
            <v>36</v>
          </cell>
          <cell r="C72" t="str">
            <v>Firm36</v>
          </cell>
          <cell r="E72" t="str">
            <v/>
          </cell>
          <cell r="F72" t="str">
            <v/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 t="str">
            <v>na</v>
          </cell>
          <cell r="AD72" t="str">
            <v>na</v>
          </cell>
          <cell r="AE72" t="str">
            <v>na</v>
          </cell>
          <cell r="AF72" t="str">
            <v>na</v>
          </cell>
          <cell r="AG72" t="str">
            <v>na</v>
          </cell>
          <cell r="AH72" t="str">
            <v>na</v>
          </cell>
          <cell r="AI72" t="str">
            <v>na</v>
          </cell>
          <cell r="AK72" t="str">
            <v>na</v>
          </cell>
          <cell r="AL72" t="str">
            <v>na</v>
          </cell>
          <cell r="AM72" t="str">
            <v>na</v>
          </cell>
          <cell r="AN72" t="str">
            <v>na</v>
          </cell>
          <cell r="AO72" t="str">
            <v>na</v>
          </cell>
          <cell r="AP72" t="str">
            <v>na</v>
          </cell>
          <cell r="AR72" t="str">
            <v>na</v>
          </cell>
          <cell r="AS72" t="str">
            <v>na</v>
          </cell>
          <cell r="AT72" t="str">
            <v>na</v>
          </cell>
          <cell r="AU72" t="str">
            <v>na</v>
          </cell>
          <cell r="AV72" t="str">
            <v>na</v>
          </cell>
          <cell r="AW72" t="str">
            <v>na</v>
          </cell>
          <cell r="AY72" t="str">
            <v>na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D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J72" t="str">
            <v>na</v>
          </cell>
          <cell r="BK72" t="str">
            <v>na</v>
          </cell>
          <cell r="BM72" t="str">
            <v>na</v>
          </cell>
          <cell r="BN72" t="str">
            <v>na</v>
          </cell>
          <cell r="BO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</row>
        <row r="73">
          <cell r="E73" t="str">
            <v>Calenderised</v>
          </cell>
          <cell r="F73">
            <v>0</v>
          </cell>
        </row>
        <row r="74">
          <cell r="C74">
            <v>0</v>
          </cell>
        </row>
        <row r="75">
          <cell r="E75" t="str">
            <v>Last brokers notes update:</v>
          </cell>
          <cell r="F75">
            <v>38238</v>
          </cell>
        </row>
        <row r="76">
          <cell r="E76" t="str">
            <v>Last Datastream update:</v>
          </cell>
          <cell r="F76">
            <v>38679</v>
          </cell>
        </row>
        <row r="80">
          <cell r="B80">
            <v>37</v>
          </cell>
          <cell r="C80" t="str">
            <v>Firm37</v>
          </cell>
          <cell r="E80" t="str">
            <v/>
          </cell>
          <cell r="F80" t="str">
            <v/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G80" t="str">
            <v>na</v>
          </cell>
          <cell r="AH80" t="str">
            <v>na</v>
          </cell>
          <cell r="AI80" t="str">
            <v>na</v>
          </cell>
          <cell r="AK80" t="str">
            <v>na</v>
          </cell>
          <cell r="AL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V80" t="str">
            <v>na</v>
          </cell>
          <cell r="AW80" t="str">
            <v>na</v>
          </cell>
          <cell r="AY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D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J80" t="str">
            <v>na</v>
          </cell>
          <cell r="BK80" t="str">
            <v>na</v>
          </cell>
          <cell r="BM80" t="str">
            <v>na</v>
          </cell>
          <cell r="BN80" t="str">
            <v>na</v>
          </cell>
          <cell r="BO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</row>
        <row r="81">
          <cell r="E81" t="str">
            <v>Calenderised</v>
          </cell>
          <cell r="F81">
            <v>0</v>
          </cell>
        </row>
        <row r="82">
          <cell r="C82">
            <v>0</v>
          </cell>
        </row>
        <row r="83">
          <cell r="E83" t="str">
            <v>Last brokers notes update:</v>
          </cell>
          <cell r="F83">
            <v>38238</v>
          </cell>
        </row>
        <row r="84">
          <cell r="E84" t="str">
            <v>Last Datastream update:</v>
          </cell>
          <cell r="F84">
            <v>38679</v>
          </cell>
        </row>
        <row r="88">
          <cell r="B88">
            <v>38</v>
          </cell>
          <cell r="C88" t="str">
            <v>Firm38</v>
          </cell>
          <cell r="E88" t="str">
            <v/>
          </cell>
          <cell r="F88" t="str">
            <v/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G88" t="str">
            <v>na</v>
          </cell>
          <cell r="AH88" t="str">
            <v>na</v>
          </cell>
          <cell r="AI88" t="str">
            <v>na</v>
          </cell>
          <cell r="AK88" t="str">
            <v>na</v>
          </cell>
          <cell r="AL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V88" t="str">
            <v>na</v>
          </cell>
          <cell r="AW88" t="str">
            <v>na</v>
          </cell>
          <cell r="AY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D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J88" t="str">
            <v>na</v>
          </cell>
          <cell r="BK88" t="str">
            <v>na</v>
          </cell>
          <cell r="BM88" t="str">
            <v>na</v>
          </cell>
          <cell r="BN88" t="str">
            <v>na</v>
          </cell>
          <cell r="BO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</row>
        <row r="89">
          <cell r="E89" t="str">
            <v>Calenderised</v>
          </cell>
          <cell r="F89">
            <v>0</v>
          </cell>
        </row>
        <row r="90">
          <cell r="C90">
            <v>0</v>
          </cell>
        </row>
        <row r="91">
          <cell r="E91" t="str">
            <v>Last brokers notes update:</v>
          </cell>
          <cell r="F91">
            <v>38526</v>
          </cell>
        </row>
        <row r="92">
          <cell r="E92" t="str">
            <v>Last Datastream update:</v>
          </cell>
          <cell r="F92">
            <v>38679</v>
          </cell>
        </row>
        <row r="99">
          <cell r="B99">
            <v>39</v>
          </cell>
          <cell r="C99" t="str">
            <v>Target FIXED LINE EUROPE - ALTERNATIVE CARRIERS</v>
          </cell>
          <cell r="E99" t="str">
            <v/>
          </cell>
          <cell r="F99" t="str">
            <v/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M99" t="str">
            <v>na</v>
          </cell>
          <cell r="N99" t="str">
            <v>na</v>
          </cell>
          <cell r="P99" t="str">
            <v>na</v>
          </cell>
          <cell r="Q99" t="str">
            <v>na</v>
          </cell>
          <cell r="R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W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B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G99" t="str">
            <v>na</v>
          </cell>
          <cell r="AH99" t="str">
            <v>na</v>
          </cell>
          <cell r="AI99" t="str">
            <v>na</v>
          </cell>
          <cell r="AK99" t="str">
            <v>na</v>
          </cell>
          <cell r="AL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V99" t="str">
            <v>na</v>
          </cell>
          <cell r="AW99" t="str">
            <v>na</v>
          </cell>
          <cell r="AY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D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J99" t="str">
            <v>na</v>
          </cell>
          <cell r="BK99" t="str">
            <v>na</v>
          </cell>
          <cell r="BM99" t="str">
            <v>na</v>
          </cell>
          <cell r="BN99" t="str">
            <v>na</v>
          </cell>
          <cell r="BO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</row>
        <row r="100">
          <cell r="E100" t="str">
            <v>Calenderised</v>
          </cell>
          <cell r="F100">
            <v>0</v>
          </cell>
        </row>
        <row r="101">
          <cell r="C101" t="str">
            <v>Fixed Line Europe - Alternative Careers</v>
          </cell>
        </row>
        <row r="102">
          <cell r="D102" t="str">
            <v>Morgan Stanley</v>
          </cell>
          <cell r="E102" t="str">
            <v>Last brokers notes update:</v>
          </cell>
          <cell r="F102">
            <v>38666</v>
          </cell>
          <cell r="G102">
            <v>38580</v>
          </cell>
          <cell r="I102">
            <v>3671</v>
          </cell>
          <cell r="J102">
            <v>3222</v>
          </cell>
          <cell r="K102">
            <v>3468</v>
          </cell>
          <cell r="L102">
            <v>3961</v>
          </cell>
          <cell r="M102">
            <v>4081</v>
          </cell>
          <cell r="N102">
            <v>4137</v>
          </cell>
          <cell r="P102">
            <v>476</v>
          </cell>
          <cell r="Q102">
            <v>499</v>
          </cell>
          <cell r="R102">
            <v>540</v>
          </cell>
          <cell r="S102">
            <v>721</v>
          </cell>
          <cell r="T102">
            <v>805</v>
          </cell>
          <cell r="U102">
            <v>848</v>
          </cell>
          <cell r="X102">
            <v>292</v>
          </cell>
          <cell r="Y102">
            <v>268</v>
          </cell>
          <cell r="Z102">
            <v>384</v>
          </cell>
          <cell r="AA102">
            <v>460</v>
          </cell>
          <cell r="AB102">
            <v>500</v>
          </cell>
          <cell r="AC102">
            <v>-527</v>
          </cell>
          <cell r="AJ102">
            <v>-334</v>
          </cell>
          <cell r="AK102">
            <v>267</v>
          </cell>
          <cell r="AL102">
            <v>322</v>
          </cell>
          <cell r="AM102">
            <v>212</v>
          </cell>
          <cell r="AN102">
            <v>302</v>
          </cell>
          <cell r="AO102">
            <v>367</v>
          </cell>
          <cell r="AP102">
            <v>378</v>
          </cell>
          <cell r="AQ102">
            <v>851</v>
          </cell>
          <cell r="AR102">
            <v>334</v>
          </cell>
          <cell r="AS102">
            <v>344</v>
          </cell>
          <cell r="AT102">
            <v>482</v>
          </cell>
          <cell r="AU102">
            <v>480</v>
          </cell>
          <cell r="AV102">
            <v>471</v>
          </cell>
          <cell r="AW102">
            <v>412</v>
          </cell>
        </row>
        <row r="103">
          <cell r="D103" t="str">
            <v>DB</v>
          </cell>
          <cell r="E103" t="str">
            <v>Last Datastream update:</v>
          </cell>
          <cell r="F103">
            <v>38679</v>
          </cell>
          <cell r="G103">
            <v>38636</v>
          </cell>
          <cell r="I103">
            <v>3671</v>
          </cell>
          <cell r="J103">
            <v>3222</v>
          </cell>
          <cell r="K103">
            <v>2967</v>
          </cell>
          <cell r="L103">
            <v>2939</v>
          </cell>
          <cell r="M103">
            <v>2974</v>
          </cell>
          <cell r="P103">
            <v>448</v>
          </cell>
          <cell r="Q103">
            <v>492</v>
          </cell>
          <cell r="R103">
            <v>440</v>
          </cell>
          <cell r="S103">
            <v>454</v>
          </cell>
          <cell r="T103">
            <v>475</v>
          </cell>
          <cell r="W103">
            <v>196</v>
          </cell>
          <cell r="X103">
            <v>298</v>
          </cell>
          <cell r="Y103">
            <v>201</v>
          </cell>
          <cell r="Z103">
            <v>210</v>
          </cell>
          <cell r="AA103">
            <v>248</v>
          </cell>
          <cell r="AD103">
            <v>199</v>
          </cell>
          <cell r="AE103">
            <v>291</v>
          </cell>
          <cell r="AF103">
            <v>190</v>
          </cell>
          <cell r="AG103">
            <v>200</v>
          </cell>
          <cell r="AH103">
            <v>238</v>
          </cell>
          <cell r="AK103">
            <v>243</v>
          </cell>
          <cell r="AL103">
            <v>315</v>
          </cell>
          <cell r="AM103">
            <v>161</v>
          </cell>
          <cell r="AN103">
            <v>159</v>
          </cell>
          <cell r="AO103">
            <v>180</v>
          </cell>
          <cell r="AR103">
            <v>342</v>
          </cell>
          <cell r="AS103">
            <v>344</v>
          </cell>
          <cell r="AT103">
            <v>447</v>
          </cell>
          <cell r="AU103">
            <v>331</v>
          </cell>
          <cell r="AV103">
            <v>271</v>
          </cell>
        </row>
        <row r="104">
          <cell r="D104" t="str">
            <v>ABN</v>
          </cell>
          <cell r="G104">
            <v>38632</v>
          </cell>
          <cell r="I104">
            <v>3671</v>
          </cell>
          <cell r="J104">
            <v>2947</v>
          </cell>
          <cell r="K104">
            <v>3225</v>
          </cell>
          <cell r="L104">
            <v>3763</v>
          </cell>
          <cell r="M104">
            <v>3883</v>
          </cell>
          <cell r="P104">
            <v>448</v>
          </cell>
          <cell r="Q104">
            <v>424</v>
          </cell>
          <cell r="R104">
            <v>443.4</v>
          </cell>
          <cell r="S104">
            <v>567.79999999999995</v>
          </cell>
          <cell r="T104">
            <v>682.6</v>
          </cell>
        </row>
        <row r="105">
          <cell r="D105" t="str">
            <v>AR</v>
          </cell>
          <cell r="G105">
            <v>38442</v>
          </cell>
          <cell r="I105">
            <v>3671</v>
          </cell>
          <cell r="J105">
            <v>3222</v>
          </cell>
          <cell r="P105">
            <v>448</v>
          </cell>
          <cell r="W105">
            <v>198</v>
          </cell>
          <cell r="AD105">
            <v>201</v>
          </cell>
          <cell r="AK105">
            <v>223</v>
          </cell>
          <cell r="AR105">
            <v>347</v>
          </cell>
        </row>
        <row r="107">
          <cell r="B107">
            <v>40</v>
          </cell>
          <cell r="C107" t="str">
            <v>Cable &amp; Wireless</v>
          </cell>
          <cell r="E107" t="str">
            <v>GBP m</v>
          </cell>
          <cell r="F107">
            <v>38077</v>
          </cell>
          <cell r="I107" t="str">
            <v>na</v>
          </cell>
          <cell r="J107">
            <v>3282.6875</v>
          </cell>
          <cell r="K107">
            <v>3203.3125</v>
          </cell>
          <cell r="L107">
            <v>3470.75</v>
          </cell>
          <cell r="M107">
            <v>3623.0833333333335</v>
          </cell>
          <cell r="N107">
            <v>4014.25</v>
          </cell>
          <cell r="P107" t="str">
            <v>na</v>
          </cell>
          <cell r="Q107">
            <v>467.5</v>
          </cell>
          <cell r="R107">
            <v>473.76666666666671</v>
          </cell>
          <cell r="S107">
            <v>554.31666666666661</v>
          </cell>
          <cell r="T107">
            <v>635.88333333333333</v>
          </cell>
          <cell r="U107">
            <v>799.55</v>
          </cell>
          <cell r="W107" t="str">
            <v>na</v>
          </cell>
          <cell r="X107">
            <v>270.5</v>
          </cell>
          <cell r="Y107">
            <v>249.625</v>
          </cell>
          <cell r="Z107">
            <v>281.375</v>
          </cell>
          <cell r="AA107">
            <v>339.75</v>
          </cell>
          <cell r="AB107">
            <v>463.5</v>
          </cell>
          <cell r="AD107">
            <v>18.25</v>
          </cell>
          <cell r="AE107">
            <v>268.25</v>
          </cell>
          <cell r="AF107">
            <v>215.25</v>
          </cell>
          <cell r="AG107">
            <v>197.5</v>
          </cell>
          <cell r="AH107">
            <v>228.5</v>
          </cell>
          <cell r="AI107" t="str">
            <v>na</v>
          </cell>
          <cell r="AK107">
            <v>99.75</v>
          </cell>
          <cell r="AL107">
            <v>299.95833333333331</v>
          </cell>
          <cell r="AM107">
            <v>219.5</v>
          </cell>
          <cell r="AN107">
            <v>219.5</v>
          </cell>
          <cell r="AO107">
            <v>262.75</v>
          </cell>
          <cell r="AP107">
            <v>351.875</v>
          </cell>
          <cell r="AR107">
            <v>468.5</v>
          </cell>
          <cell r="AS107">
            <v>343.25</v>
          </cell>
          <cell r="AT107">
            <v>434.375</v>
          </cell>
          <cell r="AU107">
            <v>420.25</v>
          </cell>
          <cell r="AV107">
            <v>379.625</v>
          </cell>
          <cell r="AW107">
            <v>401.75</v>
          </cell>
          <cell r="AY107" t="str">
            <v>na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D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J107" t="str">
            <v>na</v>
          </cell>
          <cell r="BK107" t="str">
            <v>na</v>
          </cell>
          <cell r="BM107" t="str">
            <v>na</v>
          </cell>
          <cell r="BN107" t="str">
            <v>na</v>
          </cell>
          <cell r="BO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</row>
        <row r="108">
          <cell r="E108" t="str">
            <v>Calenderised</v>
          </cell>
          <cell r="F108">
            <v>0.75</v>
          </cell>
        </row>
        <row r="109">
          <cell r="C109" t="str">
            <v>Fixed Line Europe - Alternative Careers</v>
          </cell>
        </row>
        <row r="110">
          <cell r="D110" t="str">
            <v>Exane</v>
          </cell>
          <cell r="E110" t="str">
            <v>Last brokers notes update:</v>
          </cell>
          <cell r="F110">
            <v>38666</v>
          </cell>
          <cell r="G110">
            <v>38561</v>
          </cell>
          <cell r="I110">
            <v>1166</v>
          </cell>
          <cell r="J110">
            <v>1214</v>
          </cell>
          <cell r="K110">
            <v>1270</v>
          </cell>
          <cell r="L110">
            <v>1363</v>
          </cell>
          <cell r="M110">
            <v>1468</v>
          </cell>
          <cell r="P110">
            <v>161</v>
          </cell>
          <cell r="Q110">
            <v>152</v>
          </cell>
          <cell r="R110">
            <v>172</v>
          </cell>
          <cell r="S110">
            <v>202</v>
          </cell>
          <cell r="T110">
            <v>218</v>
          </cell>
          <cell r="AD110">
            <v>-79</v>
          </cell>
          <cell r="AE110">
            <v>-69</v>
          </cell>
          <cell r="AF110">
            <v>-70</v>
          </cell>
          <cell r="AG110">
            <v>-44</v>
          </cell>
          <cell r="AH110">
            <v>32</v>
          </cell>
          <cell r="AK110">
            <v>-125</v>
          </cell>
          <cell r="AL110">
            <v>-113</v>
          </cell>
          <cell r="AM110">
            <v>-93</v>
          </cell>
          <cell r="AN110">
            <v>-40</v>
          </cell>
          <cell r="AO110">
            <v>-7</v>
          </cell>
          <cell r="AR110">
            <v>141</v>
          </cell>
          <cell r="AS110">
            <v>125</v>
          </cell>
          <cell r="AT110">
            <v>151</v>
          </cell>
          <cell r="AU110">
            <v>143</v>
          </cell>
          <cell r="AV110">
            <v>165</v>
          </cell>
        </row>
        <row r="111">
          <cell r="D111" t="str">
            <v>CSFB</v>
          </cell>
          <cell r="E111" t="str">
            <v>Last Datastream update:</v>
          </cell>
          <cell r="F111">
            <v>38679</v>
          </cell>
          <cell r="G111">
            <v>38644</v>
          </cell>
          <cell r="I111">
            <v>1166.3</v>
          </cell>
          <cell r="J111">
            <v>1217.5999999999999</v>
          </cell>
          <cell r="K111">
            <v>1268.7</v>
          </cell>
          <cell r="L111">
            <v>1312.2</v>
          </cell>
          <cell r="P111">
            <v>163.97</v>
          </cell>
          <cell r="Q111">
            <v>157.44</v>
          </cell>
          <cell r="R111">
            <v>168.73</v>
          </cell>
          <cell r="S111">
            <v>207.22</v>
          </cell>
          <cell r="AL111">
            <v>-120</v>
          </cell>
          <cell r="AM111">
            <v>-86</v>
          </cell>
          <cell r="AS111">
            <v>129</v>
          </cell>
          <cell r="AT111">
            <v>142</v>
          </cell>
        </row>
        <row r="112">
          <cell r="D112" t="str">
            <v>MS</v>
          </cell>
          <cell r="G112">
            <v>38645</v>
          </cell>
          <cell r="J112">
            <v>1218.5999999999999</v>
          </cell>
          <cell r="K112">
            <v>1250.4000000000001</v>
          </cell>
          <cell r="L112">
            <v>1284.8</v>
          </cell>
          <cell r="M112">
            <v>1311</v>
          </cell>
          <cell r="N112">
            <v>1335.7</v>
          </cell>
          <cell r="Q112">
            <v>156.69999999999999</v>
          </cell>
          <cell r="R112">
            <v>171.3</v>
          </cell>
          <cell r="S112">
            <v>205.8</v>
          </cell>
          <cell r="T112">
            <v>224.3</v>
          </cell>
          <cell r="U112">
            <v>237.1</v>
          </cell>
          <cell r="AE112">
            <v>-64.3</v>
          </cell>
          <cell r="AF112">
            <v>-52</v>
          </cell>
          <cell r="AG112">
            <v>0.1</v>
          </cell>
          <cell r="AH112">
            <v>30.1</v>
          </cell>
          <cell r="AI112">
            <v>51.7</v>
          </cell>
          <cell r="AL112">
            <v>-135.1</v>
          </cell>
          <cell r="AM112">
            <v>-93.7</v>
          </cell>
          <cell r="AN112">
            <v>-42.6</v>
          </cell>
          <cell r="AO112">
            <v>-14.6</v>
          </cell>
          <cell r="AP112">
            <v>3</v>
          </cell>
          <cell r="AS112">
            <v>151.80000000000001</v>
          </cell>
          <cell r="AT112">
            <v>130</v>
          </cell>
          <cell r="AU112">
            <v>143.9</v>
          </cell>
          <cell r="AV112">
            <v>146.80000000000001</v>
          </cell>
          <cell r="AW112">
            <v>149.6</v>
          </cell>
        </row>
        <row r="113">
          <cell r="D113" t="str">
            <v>AR</v>
          </cell>
          <cell r="G113">
            <v>38352</v>
          </cell>
          <cell r="I113">
            <v>1166.318</v>
          </cell>
          <cell r="J113">
            <v>1214.02</v>
          </cell>
          <cell r="P113">
            <v>163.44800000000001</v>
          </cell>
          <cell r="Q113">
            <v>153.65899999999999</v>
          </cell>
          <cell r="AD113">
            <v>-79.5</v>
          </cell>
          <cell r="AE113">
            <v>-68.828999999999994</v>
          </cell>
          <cell r="AK113">
            <v>-134.68899999999999</v>
          </cell>
          <cell r="AL113">
            <v>-114.636</v>
          </cell>
          <cell r="AR113">
            <v>140.97300000000001</v>
          </cell>
          <cell r="AS113">
            <v>129.417</v>
          </cell>
        </row>
        <row r="115">
          <cell r="B115">
            <v>41</v>
          </cell>
          <cell r="C115" t="str">
            <v>Colt</v>
          </cell>
          <cell r="E115" t="str">
            <v>GBP m</v>
          </cell>
          <cell r="F115">
            <v>38352</v>
          </cell>
          <cell r="I115">
            <v>1166.318</v>
          </cell>
          <cell r="J115">
            <v>1214.02</v>
          </cell>
          <cell r="K115">
            <v>1263.0333333333333</v>
          </cell>
          <cell r="L115">
            <v>1320</v>
          </cell>
          <cell r="M115">
            <v>1389.5</v>
          </cell>
          <cell r="N115">
            <v>1335.7</v>
          </cell>
          <cell r="P115">
            <v>163.44800000000001</v>
          </cell>
          <cell r="Q115">
            <v>153.65899999999999</v>
          </cell>
          <cell r="R115">
            <v>170.67666666666665</v>
          </cell>
          <cell r="S115">
            <v>205.00666666666666</v>
          </cell>
          <cell r="T115">
            <v>221.15</v>
          </cell>
          <cell r="U115">
            <v>237.1</v>
          </cell>
          <cell r="W115" t="str">
            <v>na</v>
          </cell>
          <cell r="X115" t="str">
            <v>na</v>
          </cell>
          <cell r="Y115" t="str">
            <v>na</v>
          </cell>
          <cell r="Z115" t="str">
            <v>na</v>
          </cell>
          <cell r="AA115" t="str">
            <v>na</v>
          </cell>
          <cell r="AB115" t="str">
            <v>na</v>
          </cell>
          <cell r="AD115">
            <v>-79.5</v>
          </cell>
          <cell r="AE115">
            <v>-68.828999999999994</v>
          </cell>
          <cell r="AF115">
            <v>-61</v>
          </cell>
          <cell r="AG115">
            <v>-21.95</v>
          </cell>
          <cell r="AH115">
            <v>31.05</v>
          </cell>
          <cell r="AI115">
            <v>51.7</v>
          </cell>
          <cell r="AK115">
            <v>-134.68899999999999</v>
          </cell>
          <cell r="AL115">
            <v>-114.636</v>
          </cell>
          <cell r="AM115">
            <v>-90.899999999999991</v>
          </cell>
          <cell r="AN115">
            <v>-41.3</v>
          </cell>
          <cell r="AO115">
            <v>-10.8</v>
          </cell>
          <cell r="AP115">
            <v>3</v>
          </cell>
          <cell r="AR115">
            <v>140.97300000000001</v>
          </cell>
          <cell r="AS115">
            <v>129.417</v>
          </cell>
          <cell r="AT115">
            <v>141</v>
          </cell>
          <cell r="AU115">
            <v>143.44999999999999</v>
          </cell>
          <cell r="AV115">
            <v>155.9</v>
          </cell>
          <cell r="AW115">
            <v>149.6</v>
          </cell>
          <cell r="AY115" t="str">
            <v>na</v>
          </cell>
          <cell r="AZ115" t="str">
            <v>na</v>
          </cell>
          <cell r="BA115" t="str">
            <v>na</v>
          </cell>
          <cell r="BB115" t="str">
            <v>na</v>
          </cell>
          <cell r="BC115" t="str">
            <v>na</v>
          </cell>
          <cell r="BD115" t="str">
            <v>na</v>
          </cell>
          <cell r="BF115" t="str">
            <v>na</v>
          </cell>
          <cell r="BG115" t="str">
            <v>na</v>
          </cell>
          <cell r="BH115" t="str">
            <v>na</v>
          </cell>
          <cell r="BI115" t="str">
            <v>na</v>
          </cell>
          <cell r="BJ115" t="str">
            <v>na</v>
          </cell>
          <cell r="BK115" t="str">
            <v>na</v>
          </cell>
          <cell r="BM115" t="str">
            <v>na</v>
          </cell>
          <cell r="BN115" t="str">
            <v>na</v>
          </cell>
          <cell r="BO115" t="str">
            <v>na</v>
          </cell>
          <cell r="BP115" t="str">
            <v>na</v>
          </cell>
          <cell r="BQ115" t="str">
            <v>na</v>
          </cell>
          <cell r="BR115" t="str">
            <v>na</v>
          </cell>
        </row>
        <row r="116">
          <cell r="E116" t="str">
            <v>Calenderised</v>
          </cell>
          <cell r="F116">
            <v>0</v>
          </cell>
        </row>
        <row r="117">
          <cell r="C117" t="str">
            <v>Fixed Line Europe - Alternative Careers</v>
          </cell>
        </row>
        <row r="118">
          <cell r="D118" t="str">
            <v>Petercam</v>
          </cell>
          <cell r="E118" t="str">
            <v>Last brokers notes update:</v>
          </cell>
          <cell r="F118">
            <v>38666</v>
          </cell>
          <cell r="G118">
            <v>38313</v>
          </cell>
          <cell r="I118">
            <v>125</v>
          </cell>
          <cell r="J118">
            <v>159</v>
          </cell>
          <cell r="K118">
            <v>186</v>
          </cell>
          <cell r="L118">
            <v>213</v>
          </cell>
          <cell r="P118">
            <v>6</v>
          </cell>
          <cell r="Q118">
            <v>24</v>
          </cell>
          <cell r="R118">
            <v>34</v>
          </cell>
          <cell r="S118">
            <v>47</v>
          </cell>
          <cell r="W118">
            <v>-27.1</v>
          </cell>
          <cell r="X118">
            <v>-11</v>
          </cell>
          <cell r="Y118">
            <v>-1</v>
          </cell>
          <cell r="Z118">
            <v>12</v>
          </cell>
          <cell r="AD118">
            <v>-27.1</v>
          </cell>
          <cell r="AE118">
            <v>-11</v>
          </cell>
          <cell r="AF118">
            <v>-1</v>
          </cell>
          <cell r="AG118">
            <v>12</v>
          </cell>
          <cell r="AK118">
            <v>-26</v>
          </cell>
          <cell r="AL118">
            <v>-11</v>
          </cell>
          <cell r="AM118">
            <v>-1</v>
          </cell>
          <cell r="AN118">
            <v>12</v>
          </cell>
          <cell r="AR118">
            <v>31</v>
          </cell>
          <cell r="AS118">
            <v>31</v>
          </cell>
          <cell r="AT118">
            <v>32</v>
          </cell>
          <cell r="AU118">
            <v>34</v>
          </cell>
        </row>
        <row r="119">
          <cell r="D119" t="str">
            <v>AR</v>
          </cell>
          <cell r="E119" t="str">
            <v>Last Datastream update:</v>
          </cell>
          <cell r="F119">
            <v>38679</v>
          </cell>
          <cell r="G119">
            <v>38352</v>
          </cell>
          <cell r="I119">
            <v>125.122</v>
          </cell>
          <cell r="J119">
            <v>158.33799999999999</v>
          </cell>
          <cell r="P119">
            <v>6.2120000000000033</v>
          </cell>
          <cell r="Q119">
            <v>19.059000000000005</v>
          </cell>
          <cell r="AD119">
            <v>-27.052</v>
          </cell>
          <cell r="AE119">
            <v>-16.268999999999998</v>
          </cell>
          <cell r="AK119">
            <v>-26.282</v>
          </cell>
          <cell r="AL119">
            <v>-15.577999999999999</v>
          </cell>
          <cell r="AR119">
            <v>31.207000000000001</v>
          </cell>
          <cell r="AS119">
            <v>30.762</v>
          </cell>
        </row>
        <row r="123">
          <cell r="B123">
            <v>42</v>
          </cell>
          <cell r="C123" t="str">
            <v>Completel</v>
          </cell>
          <cell r="E123" t="str">
            <v>EUR m</v>
          </cell>
          <cell r="F123">
            <v>38352</v>
          </cell>
          <cell r="I123">
            <v>125.122</v>
          </cell>
          <cell r="J123">
            <v>158.33799999999999</v>
          </cell>
          <cell r="K123">
            <v>186</v>
          </cell>
          <cell r="L123">
            <v>213</v>
          </cell>
          <cell r="M123" t="str">
            <v>na</v>
          </cell>
          <cell r="N123" t="str">
            <v>na</v>
          </cell>
          <cell r="P123">
            <v>6.2120000000000033</v>
          </cell>
          <cell r="Q123">
            <v>19.059000000000005</v>
          </cell>
          <cell r="R123">
            <v>34</v>
          </cell>
          <cell r="S123">
            <v>47</v>
          </cell>
          <cell r="T123" t="str">
            <v>na</v>
          </cell>
          <cell r="U123" t="str">
            <v>na</v>
          </cell>
          <cell r="W123">
            <v>-27.1</v>
          </cell>
          <cell r="X123">
            <v>-11</v>
          </cell>
          <cell r="Y123">
            <v>-1</v>
          </cell>
          <cell r="Z123">
            <v>12</v>
          </cell>
          <cell r="AA123" t="str">
            <v>na</v>
          </cell>
          <cell r="AB123" t="str">
            <v>na</v>
          </cell>
          <cell r="AD123">
            <v>-27.052</v>
          </cell>
          <cell r="AE123">
            <v>-16.268999999999998</v>
          </cell>
          <cell r="AF123">
            <v>-1</v>
          </cell>
          <cell r="AG123">
            <v>12</v>
          </cell>
          <cell r="AH123" t="str">
            <v>na</v>
          </cell>
          <cell r="AI123" t="str">
            <v>na</v>
          </cell>
          <cell r="AK123">
            <v>-26.282</v>
          </cell>
          <cell r="AL123">
            <v>-15.577999999999999</v>
          </cell>
          <cell r="AM123">
            <v>-1</v>
          </cell>
          <cell r="AN123">
            <v>12</v>
          </cell>
          <cell r="AO123" t="str">
            <v>na</v>
          </cell>
          <cell r="AP123" t="str">
            <v>na</v>
          </cell>
          <cell r="AR123">
            <v>31.207000000000001</v>
          </cell>
          <cell r="AS123">
            <v>30.762</v>
          </cell>
          <cell r="AT123">
            <v>32</v>
          </cell>
          <cell r="AU123">
            <v>34</v>
          </cell>
          <cell r="AV123" t="str">
            <v>na</v>
          </cell>
          <cell r="AW123" t="str">
            <v>na</v>
          </cell>
          <cell r="AY123" t="str">
            <v>na</v>
          </cell>
          <cell r="AZ123" t="str">
            <v>na</v>
          </cell>
          <cell r="BA123" t="str">
            <v>na</v>
          </cell>
          <cell r="BB123" t="str">
            <v>na</v>
          </cell>
          <cell r="BC123" t="str">
            <v>na</v>
          </cell>
          <cell r="BD123" t="str">
            <v>na</v>
          </cell>
          <cell r="BF123" t="str">
            <v>na</v>
          </cell>
          <cell r="BG123" t="str">
            <v>na</v>
          </cell>
          <cell r="BH123" t="str">
            <v>na</v>
          </cell>
          <cell r="BI123" t="str">
            <v>na</v>
          </cell>
          <cell r="BJ123" t="str">
            <v>na</v>
          </cell>
          <cell r="BK123" t="str">
            <v>na</v>
          </cell>
          <cell r="BM123" t="str">
            <v>na</v>
          </cell>
          <cell r="BN123" t="str">
            <v>na</v>
          </cell>
          <cell r="BO123" t="str">
            <v>na</v>
          </cell>
          <cell r="BP123" t="str">
            <v>na</v>
          </cell>
          <cell r="BQ123" t="str">
            <v>na</v>
          </cell>
          <cell r="BR123" t="str">
            <v>na</v>
          </cell>
        </row>
        <row r="124">
          <cell r="E124" t="str">
            <v>Calenderised</v>
          </cell>
          <cell r="F124">
            <v>0</v>
          </cell>
        </row>
        <row r="125">
          <cell r="C125" t="str">
            <v>Fixed Line Europe - Alternative Careers</v>
          </cell>
        </row>
        <row r="126">
          <cell r="D126" t="str">
            <v xml:space="preserve">Jefferies </v>
          </cell>
          <cell r="E126" t="str">
            <v>Last brokers notes update:</v>
          </cell>
          <cell r="F126">
            <v>38670</v>
          </cell>
          <cell r="G126">
            <v>38635</v>
          </cell>
          <cell r="I126">
            <v>560.6</v>
          </cell>
          <cell r="J126">
            <v>747.8</v>
          </cell>
          <cell r="K126">
            <v>982.1</v>
          </cell>
          <cell r="L126">
            <v>1344.8</v>
          </cell>
          <cell r="M126">
            <v>1728.2</v>
          </cell>
          <cell r="P126">
            <v>108.7</v>
          </cell>
          <cell r="Q126">
            <v>216.9</v>
          </cell>
          <cell r="R126">
            <v>315.2</v>
          </cell>
          <cell r="S126">
            <v>473.1</v>
          </cell>
          <cell r="T126">
            <v>644.1</v>
          </cell>
          <cell r="W126">
            <v>-103.7</v>
          </cell>
          <cell r="X126">
            <v>-16.899999999999999</v>
          </cell>
          <cell r="Y126">
            <v>73.2</v>
          </cell>
          <cell r="Z126">
            <v>150.80000000000001</v>
          </cell>
          <cell r="AA126">
            <v>315.39999999999998</v>
          </cell>
          <cell r="AD126">
            <v>-206.5</v>
          </cell>
          <cell r="AE126">
            <v>-123.6</v>
          </cell>
          <cell r="AF126">
            <v>-29.6</v>
          </cell>
          <cell r="AG126">
            <v>48</v>
          </cell>
          <cell r="AH126">
            <v>212.6</v>
          </cell>
          <cell r="AK126">
            <v>-331.5</v>
          </cell>
          <cell r="AL126">
            <v>-124</v>
          </cell>
          <cell r="AM126">
            <v>-60.8</v>
          </cell>
          <cell r="AN126">
            <v>-8.8000000000000007</v>
          </cell>
          <cell r="AO126">
            <v>121.6</v>
          </cell>
          <cell r="AR126">
            <v>513.5</v>
          </cell>
          <cell r="AS126">
            <v>505.9</v>
          </cell>
          <cell r="AT126">
            <v>700</v>
          </cell>
          <cell r="AU126">
            <v>700</v>
          </cell>
          <cell r="AV126">
            <v>430</v>
          </cell>
        </row>
        <row r="127">
          <cell r="D127" t="str">
            <v>Deutsche Bank</v>
          </cell>
          <cell r="E127" t="str">
            <v>Last Datastream update:</v>
          </cell>
          <cell r="F127">
            <v>38679</v>
          </cell>
          <cell r="G127">
            <v>38628</v>
          </cell>
          <cell r="I127">
            <v>529</v>
          </cell>
          <cell r="J127">
            <v>720</v>
          </cell>
          <cell r="K127">
            <v>960</v>
          </cell>
          <cell r="L127">
            <v>1343</v>
          </cell>
          <cell r="M127">
            <v>1723</v>
          </cell>
          <cell r="N127">
            <v>1916</v>
          </cell>
          <cell r="P127">
            <v>111</v>
          </cell>
          <cell r="Q127">
            <v>219</v>
          </cell>
          <cell r="R127">
            <v>305</v>
          </cell>
          <cell r="S127">
            <v>484</v>
          </cell>
          <cell r="T127">
            <v>705</v>
          </cell>
          <cell r="U127">
            <v>891</v>
          </cell>
          <cell r="AD127">
            <v>-205</v>
          </cell>
          <cell r="AE127">
            <v>-122</v>
          </cell>
          <cell r="AF127">
            <v>-128</v>
          </cell>
          <cell r="AG127">
            <v>11</v>
          </cell>
          <cell r="AH127">
            <v>187</v>
          </cell>
          <cell r="AI127">
            <v>342</v>
          </cell>
          <cell r="AK127">
            <v>-332</v>
          </cell>
          <cell r="AL127">
            <v>-124</v>
          </cell>
          <cell r="AM127">
            <v>-130</v>
          </cell>
          <cell r="AN127">
            <v>-13</v>
          </cell>
          <cell r="AO127">
            <v>90</v>
          </cell>
          <cell r="AP127">
            <v>194</v>
          </cell>
          <cell r="AR127">
            <v>458</v>
          </cell>
          <cell r="AS127">
            <v>435</v>
          </cell>
          <cell r="AT127">
            <v>705</v>
          </cell>
          <cell r="AU127">
            <v>699</v>
          </cell>
          <cell r="AV127">
            <v>451</v>
          </cell>
          <cell r="AW127">
            <v>331</v>
          </cell>
        </row>
        <row r="128">
          <cell r="D128" t="str">
            <v>Chevreux</v>
          </cell>
          <cell r="G128">
            <v>38615</v>
          </cell>
          <cell r="I128">
            <v>529.1</v>
          </cell>
          <cell r="J128">
            <v>719.6</v>
          </cell>
          <cell r="K128">
            <v>965.9</v>
          </cell>
          <cell r="L128">
            <v>1344.6</v>
          </cell>
          <cell r="M128">
            <v>1693.6</v>
          </cell>
          <cell r="P128">
            <v>110.7</v>
          </cell>
          <cell r="Q128">
            <v>218.9</v>
          </cell>
          <cell r="W128">
            <v>-173</v>
          </cell>
          <cell r="X128">
            <v>-64.5</v>
          </cell>
          <cell r="Y128">
            <v>-91.8</v>
          </cell>
          <cell r="Z128">
            <v>40.200000000000003</v>
          </cell>
          <cell r="AA128">
            <v>222.5</v>
          </cell>
          <cell r="AD128">
            <v>-204.5</v>
          </cell>
          <cell r="AE128">
            <v>-121.5</v>
          </cell>
          <cell r="AF128">
            <v>-91.8</v>
          </cell>
          <cell r="AG128">
            <v>40.200000000000003</v>
          </cell>
          <cell r="AH128">
            <v>222.5</v>
          </cell>
          <cell r="AK128">
            <v>-331.5</v>
          </cell>
          <cell r="AL128">
            <v>-123.9</v>
          </cell>
          <cell r="AM128">
            <v>-116.1</v>
          </cell>
          <cell r="AN128">
            <v>-1.2</v>
          </cell>
          <cell r="AO128">
            <v>118.1</v>
          </cell>
          <cell r="AR128">
            <v>458.2</v>
          </cell>
          <cell r="AS128">
            <v>435.2</v>
          </cell>
          <cell r="AT128">
            <v>687.8</v>
          </cell>
          <cell r="AU128">
            <v>728.6</v>
          </cell>
          <cell r="AV128">
            <v>594.9</v>
          </cell>
        </row>
        <row r="129">
          <cell r="D129" t="str">
            <v>Caboto</v>
          </cell>
          <cell r="G129">
            <v>38534</v>
          </cell>
          <cell r="I129">
            <v>529.1</v>
          </cell>
          <cell r="J129">
            <v>719.6</v>
          </cell>
          <cell r="K129">
            <v>960.5</v>
          </cell>
          <cell r="L129">
            <v>1367.2</v>
          </cell>
          <cell r="M129">
            <v>1794.5</v>
          </cell>
          <cell r="P129">
            <v>110.7</v>
          </cell>
          <cell r="Q129">
            <v>218.8</v>
          </cell>
          <cell r="R129">
            <v>309.3</v>
          </cell>
          <cell r="S129">
            <v>425.5</v>
          </cell>
          <cell r="T129">
            <v>632</v>
          </cell>
          <cell r="AD129">
            <v>-204.5</v>
          </cell>
          <cell r="AE129">
            <v>-121.6</v>
          </cell>
          <cell r="AF129">
            <v>-44.9</v>
          </cell>
          <cell r="AG129">
            <v>15.3</v>
          </cell>
          <cell r="AH129">
            <v>149.6</v>
          </cell>
          <cell r="AK129">
            <v>-331.5</v>
          </cell>
          <cell r="AL129">
            <v>-124.1</v>
          </cell>
          <cell r="AM129">
            <v>-82.8</v>
          </cell>
          <cell r="AN129">
            <v>-16.5</v>
          </cell>
          <cell r="AO129">
            <v>108.7</v>
          </cell>
          <cell r="AS129">
            <v>436.6</v>
          </cell>
          <cell r="AT129">
            <v>643.1</v>
          </cell>
          <cell r="AU129">
            <v>704.2</v>
          </cell>
          <cell r="AV129">
            <v>453.2</v>
          </cell>
        </row>
        <row r="130">
          <cell r="D130" t="str">
            <v>Exane</v>
          </cell>
          <cell r="G130">
            <v>38666</v>
          </cell>
          <cell r="I130">
            <v>529</v>
          </cell>
          <cell r="J130">
            <v>719.6</v>
          </cell>
          <cell r="K130">
            <v>930.8</v>
          </cell>
          <cell r="L130">
            <v>1161.5999999999999</v>
          </cell>
          <cell r="M130">
            <v>1379.3</v>
          </cell>
          <cell r="N130">
            <v>1575.8</v>
          </cell>
          <cell r="P130">
            <v>110.7</v>
          </cell>
          <cell r="Q130">
            <v>218.6</v>
          </cell>
          <cell r="R130">
            <v>297</v>
          </cell>
          <cell r="S130">
            <v>403.1</v>
          </cell>
          <cell r="T130">
            <v>522.20000000000005</v>
          </cell>
          <cell r="U130">
            <v>646.1</v>
          </cell>
          <cell r="AD130">
            <v>-206.5</v>
          </cell>
          <cell r="AE130">
            <v>-123.8</v>
          </cell>
          <cell r="AF130">
            <v>-66.599999999999994</v>
          </cell>
          <cell r="AG130">
            <v>-7.4</v>
          </cell>
          <cell r="AH130">
            <v>97.7</v>
          </cell>
          <cell r="AI130">
            <v>224.6</v>
          </cell>
          <cell r="AK130">
            <v>-331.7</v>
          </cell>
          <cell r="AL130">
            <v>-124.3</v>
          </cell>
          <cell r="AM130">
            <v>-62.6</v>
          </cell>
          <cell r="AN130">
            <v>-34.4</v>
          </cell>
          <cell r="AO130">
            <v>32.200000000000003</v>
          </cell>
          <cell r="AP130">
            <v>114</v>
          </cell>
          <cell r="AS130">
            <v>455.7</v>
          </cell>
          <cell r="AT130">
            <v>708.8</v>
          </cell>
          <cell r="AU130">
            <v>687</v>
          </cell>
          <cell r="AV130">
            <v>407.1</v>
          </cell>
          <cell r="AW130">
            <v>350.3</v>
          </cell>
        </row>
        <row r="131">
          <cell r="D131" t="str">
            <v>Citigroup</v>
          </cell>
          <cell r="G131">
            <v>38670</v>
          </cell>
          <cell r="I131">
            <v>529</v>
          </cell>
          <cell r="J131">
            <v>720</v>
          </cell>
          <cell r="K131">
            <v>911</v>
          </cell>
          <cell r="L131">
            <v>1172</v>
          </cell>
          <cell r="M131">
            <v>1406</v>
          </cell>
          <cell r="P131">
            <v>111</v>
          </cell>
          <cell r="Q131">
            <v>219</v>
          </cell>
          <cell r="R131">
            <v>280</v>
          </cell>
          <cell r="S131">
            <v>411</v>
          </cell>
          <cell r="T131">
            <v>515</v>
          </cell>
        </row>
        <row r="132">
          <cell r="D132" t="str">
            <v>Centrosim</v>
          </cell>
          <cell r="G132">
            <v>38538</v>
          </cell>
          <cell r="K132">
            <v>905</v>
          </cell>
          <cell r="L132">
            <v>1191</v>
          </cell>
          <cell r="M132">
            <v>1471</v>
          </cell>
          <cell r="R132">
            <v>288</v>
          </cell>
          <cell r="S132">
            <v>429</v>
          </cell>
          <cell r="T132">
            <v>551</v>
          </cell>
          <cell r="AF132">
            <v>-97</v>
          </cell>
          <cell r="AG132">
            <v>15</v>
          </cell>
          <cell r="AH132">
            <v>109</v>
          </cell>
          <cell r="AT132">
            <v>619</v>
          </cell>
          <cell r="AU132">
            <v>730</v>
          </cell>
          <cell r="AV132">
            <v>390</v>
          </cell>
        </row>
        <row r="133">
          <cell r="D133" t="str">
            <v>AR</v>
          </cell>
          <cell r="G133">
            <v>38352</v>
          </cell>
          <cell r="I133">
            <v>529.07600000000002</v>
          </cell>
          <cell r="J133">
            <v>719.61</v>
          </cell>
          <cell r="P133">
            <v>99.5</v>
          </cell>
          <cell r="Q133">
            <v>218.9</v>
          </cell>
          <cell r="W133">
            <v>-103.741</v>
          </cell>
          <cell r="X133">
            <v>-16.863</v>
          </cell>
          <cell r="AD133">
            <v>-206.542</v>
          </cell>
          <cell r="AE133">
            <v>-123.61499999999999</v>
          </cell>
          <cell r="AK133">
            <v>-331.66</v>
          </cell>
          <cell r="AL133">
            <v>-124.003</v>
          </cell>
        </row>
        <row r="134">
          <cell r="C134" t="str">
            <v>Provisions bad debts</v>
          </cell>
          <cell r="P134">
            <v>12.288</v>
          </cell>
          <cell r="Q134">
            <v>38.643000000000001</v>
          </cell>
          <cell r="R134">
            <v>18.59382328747942</v>
          </cell>
          <cell r="S134">
            <v>25.72667001372859</v>
          </cell>
          <cell r="T134">
            <v>30.922422447250291</v>
          </cell>
        </row>
        <row r="135">
          <cell r="B135">
            <v>43</v>
          </cell>
          <cell r="C135" t="str">
            <v>Fastweb (E.Biscom)</v>
          </cell>
          <cell r="E135" t="str">
            <v>EUR m</v>
          </cell>
          <cell r="F135">
            <v>38352</v>
          </cell>
          <cell r="I135">
            <v>529.07600000000002</v>
          </cell>
          <cell r="J135">
            <v>719.61</v>
          </cell>
          <cell r="K135">
            <v>945.0428571428572</v>
          </cell>
          <cell r="L135">
            <v>1274.8857142857144</v>
          </cell>
          <cell r="M135">
            <v>1599.3714285714284</v>
          </cell>
          <cell r="N135">
            <v>1745.9</v>
          </cell>
          <cell r="P135">
            <v>99.5</v>
          </cell>
          <cell r="Q135">
            <v>218.9</v>
          </cell>
          <cell r="R135">
            <v>299.08333333333331</v>
          </cell>
          <cell r="S135">
            <v>437.61666666666662</v>
          </cell>
          <cell r="T135">
            <v>594.88333333333333</v>
          </cell>
          <cell r="U135">
            <v>768.55</v>
          </cell>
          <cell r="W135">
            <v>-103.741</v>
          </cell>
          <cell r="X135">
            <v>-16.863</v>
          </cell>
          <cell r="Y135">
            <v>-9.2999999999999972</v>
          </cell>
          <cell r="Z135">
            <v>95.5</v>
          </cell>
          <cell r="AA135">
            <v>268.95</v>
          </cell>
          <cell r="AB135" t="str">
            <v>na</v>
          </cell>
          <cell r="AD135">
            <v>-206.542</v>
          </cell>
          <cell r="AE135">
            <v>-123.61499999999999</v>
          </cell>
          <cell r="AF135">
            <v>-76.316666666666663</v>
          </cell>
          <cell r="AG135">
            <v>20.349999999999998</v>
          </cell>
          <cell r="AH135">
            <v>163.06666666666669</v>
          </cell>
          <cell r="AI135">
            <v>283.3</v>
          </cell>
          <cell r="AK135">
            <v>-331.66</v>
          </cell>
          <cell r="AL135">
            <v>-124.003</v>
          </cell>
          <cell r="AM135">
            <v>-90.460000000000008</v>
          </cell>
          <cell r="AN135">
            <v>-14.780000000000001</v>
          </cell>
          <cell r="AO135">
            <v>94.11999999999999</v>
          </cell>
          <cell r="AP135">
            <v>154</v>
          </cell>
          <cell r="AR135">
            <v>476.56666666666666</v>
          </cell>
          <cell r="AS135">
            <v>453.67999999999995</v>
          </cell>
          <cell r="AT135">
            <v>677.2833333333333</v>
          </cell>
          <cell r="AU135">
            <v>708.13333333333333</v>
          </cell>
          <cell r="AV135">
            <v>454.36666666666673</v>
          </cell>
          <cell r="AW135">
            <v>340.65</v>
          </cell>
          <cell r="AY135" t="str">
            <v>na</v>
          </cell>
          <cell r="AZ135" t="str">
            <v>na</v>
          </cell>
          <cell r="BA135" t="str">
            <v>na</v>
          </cell>
          <cell r="BB135" t="str">
            <v>na</v>
          </cell>
          <cell r="BC135" t="str">
            <v>na</v>
          </cell>
          <cell r="BD135" t="str">
            <v>na</v>
          </cell>
          <cell r="BF135" t="str">
            <v>na</v>
          </cell>
          <cell r="BG135" t="str">
            <v>na</v>
          </cell>
          <cell r="BH135" t="str">
            <v>na</v>
          </cell>
          <cell r="BI135" t="str">
            <v>na</v>
          </cell>
          <cell r="BJ135" t="str">
            <v>na</v>
          </cell>
          <cell r="BK135" t="str">
            <v>na</v>
          </cell>
          <cell r="BM135" t="str">
            <v>na</v>
          </cell>
          <cell r="BN135" t="str">
            <v>na</v>
          </cell>
          <cell r="BO135" t="str">
            <v>na</v>
          </cell>
          <cell r="BP135" t="str">
            <v>na</v>
          </cell>
          <cell r="BQ135" t="str">
            <v>na</v>
          </cell>
          <cell r="BR135" t="str">
            <v>na</v>
          </cell>
        </row>
        <row r="136">
          <cell r="E136" t="str">
            <v>Calenderised</v>
          </cell>
          <cell r="F136">
            <v>0</v>
          </cell>
        </row>
        <row r="137">
          <cell r="C137" t="str">
            <v>Fixed Line Europe - Alternative Careers</v>
          </cell>
        </row>
        <row r="138">
          <cell r="D138" t="str">
            <v>HSBC</v>
          </cell>
          <cell r="E138" t="str">
            <v>Last brokers notes update:</v>
          </cell>
          <cell r="F138">
            <v>38666</v>
          </cell>
          <cell r="G138">
            <v>38289</v>
          </cell>
          <cell r="I138">
            <v>2949</v>
          </cell>
          <cell r="J138">
            <v>2865</v>
          </cell>
          <cell r="K138">
            <v>2951</v>
          </cell>
          <cell r="L138">
            <v>3054</v>
          </cell>
          <cell r="P138">
            <v>292</v>
          </cell>
          <cell r="Q138">
            <v>134</v>
          </cell>
          <cell r="R138">
            <v>229</v>
          </cell>
          <cell r="S138">
            <v>311</v>
          </cell>
          <cell r="AR138">
            <v>280</v>
          </cell>
          <cell r="AS138">
            <v>220</v>
          </cell>
          <cell r="AT138">
            <v>240</v>
          </cell>
          <cell r="AU138">
            <v>260</v>
          </cell>
        </row>
        <row r="139">
          <cell r="D139" t="str">
            <v>Natexis</v>
          </cell>
          <cell r="E139" t="str">
            <v>Last Datastream update:</v>
          </cell>
          <cell r="F139">
            <v>38679</v>
          </cell>
          <cell r="G139">
            <v>38359</v>
          </cell>
          <cell r="I139">
            <v>2949</v>
          </cell>
          <cell r="J139">
            <v>2914</v>
          </cell>
          <cell r="K139">
            <v>2893</v>
          </cell>
          <cell r="L139">
            <v>2902</v>
          </cell>
          <cell r="P139">
            <v>292</v>
          </cell>
          <cell r="Q139">
            <v>134</v>
          </cell>
          <cell r="R139">
            <v>179</v>
          </cell>
          <cell r="S139">
            <v>247</v>
          </cell>
          <cell r="AD139">
            <v>-276</v>
          </cell>
          <cell r="AE139">
            <v>-350</v>
          </cell>
          <cell r="AF139">
            <v>-303</v>
          </cell>
          <cell r="AG139">
            <v>-213</v>
          </cell>
          <cell r="AK139">
            <v>-270.89999999999998</v>
          </cell>
          <cell r="AL139">
            <v>-250.4</v>
          </cell>
          <cell r="AM139">
            <v>-303</v>
          </cell>
          <cell r="AN139">
            <v>-221</v>
          </cell>
          <cell r="AR139">
            <v>369</v>
          </cell>
          <cell r="AS139">
            <v>280</v>
          </cell>
          <cell r="AT139">
            <v>228</v>
          </cell>
          <cell r="AU139">
            <v>246</v>
          </cell>
        </row>
        <row r="140">
          <cell r="D140" t="str">
            <v>ING</v>
          </cell>
          <cell r="G140">
            <v>38649</v>
          </cell>
          <cell r="I140">
            <v>2949</v>
          </cell>
          <cell r="J140">
            <v>2897</v>
          </cell>
          <cell r="K140">
            <v>3070</v>
          </cell>
          <cell r="L140">
            <v>3246</v>
          </cell>
          <cell r="P140">
            <v>291.60000000000002</v>
          </cell>
          <cell r="Q140">
            <v>137.1</v>
          </cell>
          <cell r="R140">
            <v>148.4</v>
          </cell>
          <cell r="S140">
            <v>229.1</v>
          </cell>
          <cell r="AK140">
            <v>-355.3</v>
          </cell>
          <cell r="AL140">
            <v>-242</v>
          </cell>
          <cell r="AM140">
            <v>-318.3</v>
          </cell>
          <cell r="AN140">
            <v>-220</v>
          </cell>
          <cell r="AR140">
            <v>282.39999999999998</v>
          </cell>
          <cell r="AS140">
            <v>121.1</v>
          </cell>
          <cell r="AT140">
            <v>240.6</v>
          </cell>
          <cell r="AU140">
            <v>254.5</v>
          </cell>
        </row>
        <row r="141">
          <cell r="D141" t="str">
            <v>SG</v>
          </cell>
          <cell r="G141">
            <v>38274</v>
          </cell>
          <cell r="I141">
            <v>2949</v>
          </cell>
          <cell r="J141">
            <v>2886</v>
          </cell>
          <cell r="K141">
            <v>2865</v>
          </cell>
          <cell r="L141">
            <v>2879</v>
          </cell>
          <cell r="M141">
            <v>2942</v>
          </cell>
          <cell r="P141">
            <v>292</v>
          </cell>
          <cell r="Q141">
            <v>140</v>
          </cell>
          <cell r="R141">
            <v>172</v>
          </cell>
          <cell r="S141">
            <v>204</v>
          </cell>
          <cell r="T141">
            <v>258</v>
          </cell>
          <cell r="W141">
            <v>-190</v>
          </cell>
          <cell r="X141">
            <v>-326</v>
          </cell>
          <cell r="Y141">
            <v>-231</v>
          </cell>
          <cell r="Z141">
            <v>-124</v>
          </cell>
          <cell r="AA141">
            <v>-38</v>
          </cell>
          <cell r="AD141">
            <v>-190</v>
          </cell>
          <cell r="AE141">
            <v>-326</v>
          </cell>
          <cell r="AF141">
            <v>-231</v>
          </cell>
          <cell r="AG141">
            <v>-124</v>
          </cell>
          <cell r="AH141">
            <v>-38</v>
          </cell>
          <cell r="AK141">
            <v>-229</v>
          </cell>
          <cell r="AL141">
            <v>-347</v>
          </cell>
          <cell r="AM141">
            <v>-245</v>
          </cell>
          <cell r="AN141">
            <v>-134</v>
          </cell>
          <cell r="AO141">
            <v>-43</v>
          </cell>
          <cell r="AR141">
            <v>280</v>
          </cell>
          <cell r="AS141">
            <v>202</v>
          </cell>
          <cell r="AT141">
            <v>201</v>
          </cell>
          <cell r="AU141">
            <v>202</v>
          </cell>
          <cell r="AV141">
            <v>221</v>
          </cell>
        </row>
        <row r="143">
          <cell r="B143">
            <v>44</v>
          </cell>
          <cell r="C143" t="str">
            <v>Equant</v>
          </cell>
          <cell r="E143" t="str">
            <v>USD m</v>
          </cell>
          <cell r="F143">
            <v>38352</v>
          </cell>
          <cell r="I143">
            <v>2949</v>
          </cell>
          <cell r="J143">
            <v>2890.5</v>
          </cell>
          <cell r="K143">
            <v>2944.75</v>
          </cell>
          <cell r="L143">
            <v>3020.25</v>
          </cell>
          <cell r="M143">
            <v>2942</v>
          </cell>
          <cell r="N143" t="str">
            <v>na</v>
          </cell>
          <cell r="P143">
            <v>291.89999999999998</v>
          </cell>
          <cell r="Q143">
            <v>136.27500000000001</v>
          </cell>
          <cell r="R143">
            <v>182.1</v>
          </cell>
          <cell r="S143">
            <v>247.77500000000001</v>
          </cell>
          <cell r="T143">
            <v>258</v>
          </cell>
          <cell r="U143" t="str">
            <v>na</v>
          </cell>
          <cell r="W143">
            <v>-190</v>
          </cell>
          <cell r="X143">
            <v>-326</v>
          </cell>
          <cell r="Y143">
            <v>-231</v>
          </cell>
          <cell r="Z143">
            <v>-124</v>
          </cell>
          <cell r="AA143">
            <v>-38</v>
          </cell>
          <cell r="AB143" t="str">
            <v>na</v>
          </cell>
          <cell r="AD143">
            <v>-233</v>
          </cell>
          <cell r="AE143">
            <v>-338</v>
          </cell>
          <cell r="AF143">
            <v>-267</v>
          </cell>
          <cell r="AG143">
            <v>-168.5</v>
          </cell>
          <cell r="AH143">
            <v>-38</v>
          </cell>
          <cell r="AI143" t="str">
            <v>na</v>
          </cell>
          <cell r="AK143">
            <v>-285.06666666666666</v>
          </cell>
          <cell r="AL143">
            <v>-279.8</v>
          </cell>
          <cell r="AM143">
            <v>-288.76666666666665</v>
          </cell>
          <cell r="AN143">
            <v>-191.66666666666666</v>
          </cell>
          <cell r="AO143">
            <v>-43</v>
          </cell>
          <cell r="AP143" t="str">
            <v>na</v>
          </cell>
          <cell r="AR143">
            <v>302.85000000000002</v>
          </cell>
          <cell r="AS143">
            <v>205.77500000000001</v>
          </cell>
          <cell r="AT143">
            <v>227.4</v>
          </cell>
          <cell r="AU143">
            <v>240.625</v>
          </cell>
          <cell r="AV143">
            <v>221</v>
          </cell>
          <cell r="AW143" t="str">
            <v>na</v>
          </cell>
          <cell r="AY143" t="str">
            <v>na</v>
          </cell>
          <cell r="AZ143" t="str">
            <v>na</v>
          </cell>
          <cell r="BA143" t="str">
            <v>na</v>
          </cell>
          <cell r="BB143" t="str">
            <v>na</v>
          </cell>
          <cell r="BC143" t="str">
            <v>na</v>
          </cell>
          <cell r="BD143" t="str">
            <v>na</v>
          </cell>
          <cell r="BF143" t="str">
            <v>na</v>
          </cell>
          <cell r="BG143" t="str">
            <v>na</v>
          </cell>
          <cell r="BH143" t="str">
            <v>na</v>
          </cell>
          <cell r="BI143" t="str">
            <v>na</v>
          </cell>
          <cell r="BJ143" t="str">
            <v>na</v>
          </cell>
          <cell r="BK143" t="str">
            <v>na</v>
          </cell>
          <cell r="BM143" t="str">
            <v>na</v>
          </cell>
          <cell r="BN143" t="str">
            <v>na</v>
          </cell>
          <cell r="BO143" t="str">
            <v>na</v>
          </cell>
          <cell r="BP143" t="str">
            <v>na</v>
          </cell>
          <cell r="BQ143" t="str">
            <v>na</v>
          </cell>
          <cell r="BR143" t="str">
            <v>na</v>
          </cell>
        </row>
        <row r="144">
          <cell r="E144" t="str">
            <v>Calenderised</v>
          </cell>
          <cell r="F144">
            <v>0</v>
          </cell>
        </row>
        <row r="145">
          <cell r="C145" t="str">
            <v>Fixed Line Europe - Alternative Careers</v>
          </cell>
        </row>
        <row r="146">
          <cell r="E146" t="str">
            <v>Last brokers notes update:</v>
          </cell>
          <cell r="F146">
            <v>38666</v>
          </cell>
        </row>
        <row r="147">
          <cell r="E147" t="str">
            <v>Last Datastream update:</v>
          </cell>
          <cell r="F147">
            <v>38679</v>
          </cell>
        </row>
        <row r="148">
          <cell r="D148" t="str">
            <v>Santander</v>
          </cell>
          <cell r="G148">
            <v>38579</v>
          </cell>
          <cell r="I148">
            <v>229.4</v>
          </cell>
          <cell r="J148">
            <v>205.5</v>
          </cell>
          <cell r="K148">
            <v>273</v>
          </cell>
          <cell r="L148">
            <v>379.8</v>
          </cell>
          <cell r="M148">
            <v>475.8</v>
          </cell>
          <cell r="P148">
            <v>-6.8</v>
          </cell>
          <cell r="Q148">
            <v>-10.1</v>
          </cell>
          <cell r="R148">
            <v>-66.599999999999994</v>
          </cell>
          <cell r="S148">
            <v>-27.5</v>
          </cell>
          <cell r="T148">
            <v>12.7</v>
          </cell>
          <cell r="AK148">
            <v>-201.1</v>
          </cell>
          <cell r="AL148">
            <v>-95.5</v>
          </cell>
          <cell r="AM148">
            <v>-122.1</v>
          </cell>
          <cell r="AN148">
            <v>-38.799999999999997</v>
          </cell>
          <cell r="AO148">
            <v>-58.3</v>
          </cell>
        </row>
        <row r="149">
          <cell r="D149" t="str">
            <v>AR</v>
          </cell>
          <cell r="G149">
            <v>38352</v>
          </cell>
          <cell r="I149">
            <v>229.41726</v>
          </cell>
          <cell r="J149">
            <v>205.47620000000001</v>
          </cell>
          <cell r="P149">
            <v>-6.7700659999999999</v>
          </cell>
          <cell r="Q149">
            <v>-10.064757</v>
          </cell>
          <cell r="AD149">
            <v>-79.797927000000001</v>
          </cell>
          <cell r="AE149">
            <v>-78.307841999999994</v>
          </cell>
          <cell r="AK149">
            <v>-202.43872300000001</v>
          </cell>
          <cell r="AL149">
            <v>-95.534085000000005</v>
          </cell>
        </row>
        <row r="151">
          <cell r="B151">
            <v>45</v>
          </cell>
          <cell r="C151" t="str">
            <v>Jazztel</v>
          </cell>
          <cell r="E151" t="str">
            <v>EUR m</v>
          </cell>
          <cell r="F151">
            <v>38352</v>
          </cell>
          <cell r="I151">
            <v>229.41726</v>
          </cell>
          <cell r="J151">
            <v>205.47620000000001</v>
          </cell>
          <cell r="K151">
            <v>273</v>
          </cell>
          <cell r="L151">
            <v>379.8</v>
          </cell>
          <cell r="M151">
            <v>475.8</v>
          </cell>
          <cell r="N151" t="str">
            <v>na</v>
          </cell>
          <cell r="P151">
            <v>-6.7700659999999999</v>
          </cell>
          <cell r="Q151">
            <v>-10.064757</v>
          </cell>
          <cell r="R151">
            <v>-66.599999999999994</v>
          </cell>
          <cell r="S151">
            <v>-27.5</v>
          </cell>
          <cell r="T151">
            <v>12.7</v>
          </cell>
          <cell r="U151" t="str">
            <v>na</v>
          </cell>
          <cell r="W151" t="str">
            <v>na</v>
          </cell>
          <cell r="X151" t="str">
            <v>na</v>
          </cell>
          <cell r="Y151" t="str">
            <v>na</v>
          </cell>
          <cell r="Z151" t="str">
            <v>na</v>
          </cell>
          <cell r="AA151" t="str">
            <v>na</v>
          </cell>
          <cell r="AB151" t="str">
            <v>na</v>
          </cell>
          <cell r="AD151">
            <v>-79.797927000000001</v>
          </cell>
          <cell r="AE151">
            <v>-78.307841999999994</v>
          </cell>
          <cell r="AF151" t="str">
            <v>na</v>
          </cell>
          <cell r="AG151" t="str">
            <v>na</v>
          </cell>
          <cell r="AH151" t="str">
            <v>na</v>
          </cell>
          <cell r="AI151" t="str">
            <v>na</v>
          </cell>
          <cell r="AK151">
            <v>-202.43872300000001</v>
          </cell>
          <cell r="AL151">
            <v>-95.534085000000005</v>
          </cell>
          <cell r="AM151">
            <v>-122.1</v>
          </cell>
          <cell r="AN151">
            <v>-38.799999999999997</v>
          </cell>
          <cell r="AO151">
            <v>-58.3</v>
          </cell>
          <cell r="AP151" t="str">
            <v>na</v>
          </cell>
          <cell r="AR151" t="str">
            <v>na</v>
          </cell>
          <cell r="AS151" t="str">
            <v>na</v>
          </cell>
          <cell r="AT151" t="str">
            <v>na</v>
          </cell>
          <cell r="AU151" t="str">
            <v>na</v>
          </cell>
          <cell r="AV151" t="str">
            <v>na</v>
          </cell>
          <cell r="AW151" t="str">
            <v>na</v>
          </cell>
          <cell r="AY151" t="str">
            <v>na</v>
          </cell>
          <cell r="AZ151" t="str">
            <v>na</v>
          </cell>
          <cell r="BA151" t="str">
            <v>na</v>
          </cell>
          <cell r="BB151" t="str">
            <v>na</v>
          </cell>
          <cell r="BC151" t="str">
            <v>na</v>
          </cell>
          <cell r="BD151" t="str">
            <v>na</v>
          </cell>
          <cell r="BF151" t="str">
            <v>na</v>
          </cell>
          <cell r="BG151" t="str">
            <v>na</v>
          </cell>
          <cell r="BH151" t="str">
            <v>na</v>
          </cell>
          <cell r="BI151" t="str">
            <v>na</v>
          </cell>
          <cell r="BJ151" t="str">
            <v>na</v>
          </cell>
          <cell r="BK151" t="str">
            <v>na</v>
          </cell>
          <cell r="BM151" t="str">
            <v>na</v>
          </cell>
          <cell r="BN151" t="str">
            <v>na</v>
          </cell>
          <cell r="BO151" t="str">
            <v>na</v>
          </cell>
          <cell r="BP151" t="str">
            <v>na</v>
          </cell>
          <cell r="BQ151" t="str">
            <v>na</v>
          </cell>
          <cell r="BR151" t="str">
            <v>na</v>
          </cell>
        </row>
        <row r="152">
          <cell r="E152" t="str">
            <v>Calenderised</v>
          </cell>
          <cell r="F152">
            <v>0</v>
          </cell>
        </row>
        <row r="153">
          <cell r="C153" t="str">
            <v>Fixed Line Europe - Alternative Careers</v>
          </cell>
        </row>
        <row r="154">
          <cell r="E154" t="str">
            <v>Last brokers notes update:</v>
          </cell>
          <cell r="F154">
            <v>38666</v>
          </cell>
          <cell r="AC154">
            <v>-15</v>
          </cell>
          <cell r="AJ154">
            <v>-16</v>
          </cell>
          <cell r="AQ154">
            <v>46</v>
          </cell>
        </row>
        <row r="155">
          <cell r="D155" t="str">
            <v>Investec</v>
          </cell>
          <cell r="E155" t="str">
            <v>Last Datastream update:</v>
          </cell>
          <cell r="F155">
            <v>38679</v>
          </cell>
          <cell r="G155">
            <v>38497</v>
          </cell>
          <cell r="I155">
            <v>324.2</v>
          </cell>
          <cell r="J155">
            <v>366.5</v>
          </cell>
          <cell r="K155">
            <v>480.7</v>
          </cell>
          <cell r="L155">
            <v>486.1</v>
          </cell>
          <cell r="M155">
            <v>503.2</v>
          </cell>
          <cell r="P155">
            <v>43.5</v>
          </cell>
          <cell r="Q155">
            <v>58.7</v>
          </cell>
          <cell r="R155">
            <v>81.599999999999994</v>
          </cell>
          <cell r="S155">
            <v>89.3</v>
          </cell>
          <cell r="T155">
            <v>96.9</v>
          </cell>
          <cell r="W155">
            <v>2.8</v>
          </cell>
          <cell r="X155">
            <v>25.7</v>
          </cell>
          <cell r="Y155">
            <v>36.6</v>
          </cell>
          <cell r="Z155">
            <v>47.2</v>
          </cell>
          <cell r="AA155">
            <v>54.9</v>
          </cell>
          <cell r="AD155">
            <v>0.29999999999999982</v>
          </cell>
          <cell r="AE155">
            <v>17</v>
          </cell>
          <cell r="AF155">
            <v>21.8</v>
          </cell>
          <cell r="AG155">
            <v>32.400000000000006</v>
          </cell>
          <cell r="AH155">
            <v>40.099999999999994</v>
          </cell>
          <cell r="AK155">
            <v>-7</v>
          </cell>
          <cell r="AL155">
            <v>14</v>
          </cell>
          <cell r="AM155">
            <v>12</v>
          </cell>
          <cell r="AN155">
            <v>24</v>
          </cell>
          <cell r="AR155">
            <v>37.200000000000003</v>
          </cell>
          <cell r="AS155">
            <v>36</v>
          </cell>
          <cell r="AT155">
            <v>39.299999999999997</v>
          </cell>
          <cell r="AU155">
            <v>39.9</v>
          </cell>
          <cell r="AV155">
            <v>40.4</v>
          </cell>
        </row>
        <row r="156">
          <cell r="D156" t="str">
            <v>ING</v>
          </cell>
          <cell r="G156">
            <v>38412</v>
          </cell>
          <cell r="I156">
            <v>324</v>
          </cell>
          <cell r="J156">
            <v>364</v>
          </cell>
          <cell r="K156">
            <v>523</v>
          </cell>
          <cell r="L156">
            <v>555</v>
          </cell>
          <cell r="P156">
            <v>44</v>
          </cell>
          <cell r="Q156">
            <v>61</v>
          </cell>
          <cell r="R156">
            <v>84</v>
          </cell>
          <cell r="S156">
            <v>99</v>
          </cell>
          <cell r="W156">
            <v>3</v>
          </cell>
          <cell r="X156">
            <v>26</v>
          </cell>
          <cell r="Y156">
            <v>37</v>
          </cell>
          <cell r="Z156">
            <v>47</v>
          </cell>
          <cell r="AK156">
            <v>-19</v>
          </cell>
          <cell r="AL156">
            <v>14</v>
          </cell>
          <cell r="AM156">
            <v>22</v>
          </cell>
          <cell r="AN156">
            <v>26</v>
          </cell>
          <cell r="AR156">
            <v>37</v>
          </cell>
          <cell r="AT156">
            <v>45</v>
          </cell>
          <cell r="AU156">
            <v>47</v>
          </cell>
        </row>
        <row r="157">
          <cell r="D157" t="str">
            <v>AR</v>
          </cell>
          <cell r="G157">
            <v>38442</v>
          </cell>
          <cell r="I157">
            <v>324.19600000000003</v>
          </cell>
          <cell r="J157">
            <v>366.53699999999998</v>
          </cell>
          <cell r="P157">
            <v>55.398000000000003</v>
          </cell>
          <cell r="Q157">
            <v>63.185000000000002</v>
          </cell>
          <cell r="W157">
            <v>2.7530000000000001</v>
          </cell>
          <cell r="X157">
            <v>25.731999999999999</v>
          </cell>
          <cell r="AD157">
            <v>0.21</v>
          </cell>
          <cell r="AE157">
            <v>17.062999999999999</v>
          </cell>
          <cell r="AR157">
            <v>37.151000000000003</v>
          </cell>
          <cell r="AS157">
            <v>35.951999999999998</v>
          </cell>
        </row>
        <row r="159">
          <cell r="B159">
            <v>46</v>
          </cell>
          <cell r="C159" t="str">
            <v>Kingston Com.</v>
          </cell>
          <cell r="E159" t="str">
            <v>GBP m</v>
          </cell>
          <cell r="F159">
            <v>38077</v>
          </cell>
          <cell r="I159">
            <v>324.19600000000003</v>
          </cell>
          <cell r="J159">
            <v>366.53699999999998</v>
          </cell>
          <cell r="K159">
            <v>467.80725000000007</v>
          </cell>
          <cell r="L159">
            <v>515.875</v>
          </cell>
          <cell r="M159">
            <v>507.53749999999997</v>
          </cell>
          <cell r="N159" t="str">
            <v>na</v>
          </cell>
          <cell r="P159">
            <v>55.398000000000003</v>
          </cell>
          <cell r="Q159">
            <v>63.185000000000002</v>
          </cell>
          <cell r="R159">
            <v>77.340416666666655</v>
          </cell>
          <cell r="S159">
            <v>91.312500000000014</v>
          </cell>
          <cell r="T159">
            <v>96.212500000000006</v>
          </cell>
          <cell r="U159" t="str">
            <v>na</v>
          </cell>
          <cell r="W159">
            <v>2.7530000000000001</v>
          </cell>
          <cell r="X159">
            <v>25.731999999999999</v>
          </cell>
          <cell r="Y159">
            <v>34.052666666666667</v>
          </cell>
          <cell r="Z159">
            <v>44.525000000000006</v>
          </cell>
          <cell r="AA159">
            <v>52.949999999999996</v>
          </cell>
          <cell r="AB159" t="str">
            <v>na</v>
          </cell>
          <cell r="AD159">
            <v>0.21</v>
          </cell>
          <cell r="AE159">
            <v>17.062999999999999</v>
          </cell>
          <cell r="AF159">
            <v>20.607875</v>
          </cell>
          <cell r="AG159">
            <v>29.750000000000004</v>
          </cell>
          <cell r="AH159">
            <v>38.174999999999997</v>
          </cell>
          <cell r="AI159" t="str">
            <v>na</v>
          </cell>
          <cell r="AK159">
            <v>-13.75</v>
          </cell>
          <cell r="AL159">
            <v>7.25</v>
          </cell>
          <cell r="AM159">
            <v>16.25</v>
          </cell>
          <cell r="AN159">
            <v>23</v>
          </cell>
          <cell r="AO159" t="str">
            <v>na</v>
          </cell>
          <cell r="AP159" t="str">
            <v>na</v>
          </cell>
          <cell r="AR159">
            <v>37.151000000000003</v>
          </cell>
          <cell r="AS159">
            <v>35.951999999999998</v>
          </cell>
          <cell r="AT159">
            <v>40.606499999999997</v>
          </cell>
          <cell r="AU159">
            <v>43.125000000000007</v>
          </cell>
          <cell r="AV159">
            <v>41.162499999999994</v>
          </cell>
          <cell r="AW159" t="str">
            <v>na</v>
          </cell>
          <cell r="AY159" t="str">
            <v>na</v>
          </cell>
          <cell r="AZ159" t="str">
            <v>na</v>
          </cell>
          <cell r="BA159" t="str">
            <v>na</v>
          </cell>
          <cell r="BB159" t="str">
            <v>na</v>
          </cell>
          <cell r="BC159" t="str">
            <v>na</v>
          </cell>
          <cell r="BD159" t="str">
            <v>na</v>
          </cell>
          <cell r="BF159" t="str">
            <v>na</v>
          </cell>
          <cell r="BG159" t="str">
            <v>na</v>
          </cell>
          <cell r="BH159" t="str">
            <v>na</v>
          </cell>
          <cell r="BI159" t="str">
            <v>na</v>
          </cell>
          <cell r="BJ159" t="str">
            <v>na</v>
          </cell>
          <cell r="BK159" t="str">
            <v>na</v>
          </cell>
          <cell r="BM159" t="str">
            <v>na</v>
          </cell>
          <cell r="BN159" t="str">
            <v>na</v>
          </cell>
          <cell r="BO159" t="str">
            <v>na</v>
          </cell>
          <cell r="BP159" t="str">
            <v>na</v>
          </cell>
          <cell r="BQ159" t="str">
            <v>na</v>
          </cell>
          <cell r="BR159" t="str">
            <v>na</v>
          </cell>
        </row>
        <row r="160">
          <cell r="E160" t="str">
            <v>Calenderised</v>
          </cell>
          <cell r="F160">
            <v>0.75</v>
          </cell>
        </row>
        <row r="161">
          <cell r="C161" t="str">
            <v>Fixed Line Europe - Alternative Careers</v>
          </cell>
        </row>
        <row r="162">
          <cell r="D162" t="str">
            <v>DZ Bank</v>
          </cell>
          <cell r="E162" t="str">
            <v>Last brokers notes update:</v>
          </cell>
          <cell r="F162">
            <v>38666</v>
          </cell>
          <cell r="G162">
            <v>38594</v>
          </cell>
          <cell r="J162">
            <v>145.9</v>
          </cell>
          <cell r="K162">
            <v>192.1</v>
          </cell>
          <cell r="L162">
            <v>226.1</v>
          </cell>
          <cell r="M162">
            <v>257.5</v>
          </cell>
          <cell r="N162">
            <v>279.7</v>
          </cell>
          <cell r="Q162">
            <v>1.8</v>
          </cell>
          <cell r="R162">
            <v>9.6</v>
          </cell>
          <cell r="S162">
            <v>29.4</v>
          </cell>
          <cell r="T162">
            <v>46.4</v>
          </cell>
          <cell r="U162">
            <v>64.3</v>
          </cell>
          <cell r="X162">
            <v>-22.7</v>
          </cell>
          <cell r="Y162">
            <v>-10.4</v>
          </cell>
          <cell r="Z162">
            <v>14.7</v>
          </cell>
          <cell r="AA162">
            <v>31.7</v>
          </cell>
          <cell r="AB162">
            <v>49.5</v>
          </cell>
          <cell r="AE162">
            <v>-22.7</v>
          </cell>
          <cell r="AF162">
            <v>-10.4</v>
          </cell>
          <cell r="AG162">
            <v>14.7</v>
          </cell>
          <cell r="AH162">
            <v>31.7</v>
          </cell>
          <cell r="AI162">
            <v>49.5</v>
          </cell>
          <cell r="AL162">
            <v>-22</v>
          </cell>
          <cell r="AM162">
            <v>-10.3</v>
          </cell>
          <cell r="AN162">
            <v>11.8</v>
          </cell>
          <cell r="AO162">
            <v>25.5</v>
          </cell>
          <cell r="AP162">
            <v>40</v>
          </cell>
        </row>
        <row r="163">
          <cell r="D163" t="str">
            <v>Oppenheim Research</v>
          </cell>
          <cell r="E163" t="str">
            <v>Last Datastream update:</v>
          </cell>
          <cell r="F163">
            <v>38679</v>
          </cell>
          <cell r="G163">
            <v>38412</v>
          </cell>
          <cell r="I163">
            <v>115.6</v>
          </cell>
          <cell r="J163">
            <v>145.9</v>
          </cell>
          <cell r="K163">
            <v>184.9</v>
          </cell>
          <cell r="L163">
            <v>225.8</v>
          </cell>
          <cell r="M163">
            <v>268.7</v>
          </cell>
          <cell r="P163">
            <v>-33.4</v>
          </cell>
          <cell r="Q163">
            <v>0.9</v>
          </cell>
          <cell r="R163">
            <v>7.9</v>
          </cell>
          <cell r="S163">
            <v>28.6</v>
          </cell>
          <cell r="T163">
            <v>52.4</v>
          </cell>
          <cell r="W163">
            <v>-61.9</v>
          </cell>
          <cell r="X163">
            <v>-22.6</v>
          </cell>
          <cell r="Y163">
            <v>-11.9</v>
          </cell>
          <cell r="Z163">
            <v>9</v>
          </cell>
          <cell r="AA163">
            <v>30.6</v>
          </cell>
          <cell r="AD163">
            <v>-61.9</v>
          </cell>
          <cell r="AE163">
            <v>-22.6</v>
          </cell>
          <cell r="AF163">
            <v>-11.9</v>
          </cell>
          <cell r="AG163">
            <v>9</v>
          </cell>
          <cell r="AH163">
            <v>30.6</v>
          </cell>
          <cell r="AK163">
            <v>-60.6</v>
          </cell>
          <cell r="AL163">
            <v>-21.6</v>
          </cell>
          <cell r="AM163">
            <v>-12.14</v>
          </cell>
          <cell r="AN163">
            <v>8.1999999999999993</v>
          </cell>
          <cell r="AO163">
            <v>26.8</v>
          </cell>
          <cell r="AR163">
            <v>8.5</v>
          </cell>
          <cell r="AS163">
            <v>10.5</v>
          </cell>
          <cell r="AT163">
            <v>12.5</v>
          </cell>
          <cell r="AU163">
            <v>18.100000000000001</v>
          </cell>
          <cell r="AV163">
            <v>24.2</v>
          </cell>
        </row>
        <row r="165">
          <cell r="D165" t="str">
            <v>AR</v>
          </cell>
          <cell r="G165">
            <v>38352</v>
          </cell>
          <cell r="I165">
            <v>115.625</v>
          </cell>
          <cell r="J165">
            <v>145.874</v>
          </cell>
          <cell r="P165">
            <v>-33.378</v>
          </cell>
          <cell r="Q165">
            <v>0.82700000000000173</v>
          </cell>
          <cell r="W165">
            <v>-61.853999999999999</v>
          </cell>
          <cell r="X165">
            <v>-22.672999999999998</v>
          </cell>
          <cell r="AD165">
            <v>-61.853999999999999</v>
          </cell>
          <cell r="AE165">
            <v>-22.672999999999998</v>
          </cell>
          <cell r="AK165">
            <v>-60.610999999999997</v>
          </cell>
          <cell r="AL165">
            <v>-21.559000000000001</v>
          </cell>
        </row>
        <row r="167">
          <cell r="B167">
            <v>47</v>
          </cell>
          <cell r="C167" t="str">
            <v>QSC</v>
          </cell>
          <cell r="E167" t="str">
            <v>EUR m</v>
          </cell>
          <cell r="F167">
            <v>38352</v>
          </cell>
          <cell r="I167">
            <v>115.6125</v>
          </cell>
          <cell r="J167">
            <v>145.89133333333334</v>
          </cell>
          <cell r="K167">
            <v>188.5</v>
          </cell>
          <cell r="L167">
            <v>225.95</v>
          </cell>
          <cell r="M167">
            <v>263.10000000000002</v>
          </cell>
          <cell r="N167">
            <v>279.7</v>
          </cell>
          <cell r="P167">
            <v>-33.378</v>
          </cell>
          <cell r="Q167">
            <v>0.82700000000000173</v>
          </cell>
          <cell r="R167">
            <v>8.75</v>
          </cell>
          <cell r="S167">
            <v>29</v>
          </cell>
          <cell r="T167">
            <v>49.4</v>
          </cell>
          <cell r="U167">
            <v>64.3</v>
          </cell>
          <cell r="W167">
            <v>-61.853999999999999</v>
          </cell>
          <cell r="X167">
            <v>-22.672999999999998</v>
          </cell>
          <cell r="Y167">
            <v>-11.15</v>
          </cell>
          <cell r="Z167">
            <v>11.85</v>
          </cell>
          <cell r="AA167">
            <v>31.15</v>
          </cell>
          <cell r="AB167">
            <v>49.5</v>
          </cell>
          <cell r="AD167">
            <v>-61.853999999999999</v>
          </cell>
          <cell r="AE167">
            <v>-22.672999999999998</v>
          </cell>
          <cell r="AF167">
            <v>-11.15</v>
          </cell>
          <cell r="AG167">
            <v>11.85</v>
          </cell>
          <cell r="AH167">
            <v>31.15</v>
          </cell>
          <cell r="AI167">
            <v>49.5</v>
          </cell>
          <cell r="AK167">
            <v>-60.610999999999997</v>
          </cell>
          <cell r="AL167">
            <v>-21.559000000000001</v>
          </cell>
          <cell r="AM167">
            <v>-11.22</v>
          </cell>
          <cell r="AN167">
            <v>10</v>
          </cell>
          <cell r="AO167">
            <v>26.15</v>
          </cell>
          <cell r="AP167">
            <v>40</v>
          </cell>
          <cell r="AR167">
            <v>8.5</v>
          </cell>
          <cell r="AS167">
            <v>10.5</v>
          </cell>
          <cell r="AT167">
            <v>12.5</v>
          </cell>
          <cell r="AU167">
            <v>18.100000000000001</v>
          </cell>
          <cell r="AV167">
            <v>24.2</v>
          </cell>
          <cell r="AW167" t="str">
            <v>na</v>
          </cell>
          <cell r="AY167" t="str">
            <v>na</v>
          </cell>
          <cell r="AZ167" t="str">
            <v>na</v>
          </cell>
          <cell r="BA167" t="str">
            <v>na</v>
          </cell>
          <cell r="BB167" t="str">
            <v>na</v>
          </cell>
          <cell r="BC167" t="str">
            <v>na</v>
          </cell>
          <cell r="BD167" t="str">
            <v>na</v>
          </cell>
          <cell r="BF167" t="str">
            <v>na</v>
          </cell>
          <cell r="BG167" t="str">
            <v>na</v>
          </cell>
          <cell r="BH167" t="str">
            <v>na</v>
          </cell>
          <cell r="BI167" t="str">
            <v>na</v>
          </cell>
          <cell r="BJ167" t="str">
            <v>na</v>
          </cell>
          <cell r="BK167" t="str">
            <v>na</v>
          </cell>
          <cell r="BM167" t="str">
            <v>na</v>
          </cell>
          <cell r="BN167" t="str">
            <v>na</v>
          </cell>
          <cell r="BO167" t="str">
            <v>na</v>
          </cell>
          <cell r="BP167" t="str">
            <v>na</v>
          </cell>
          <cell r="BQ167" t="str">
            <v>na</v>
          </cell>
          <cell r="BR167" t="str">
            <v>na</v>
          </cell>
        </row>
        <row r="168">
          <cell r="E168" t="str">
            <v>Calenderised</v>
          </cell>
          <cell r="F168">
            <v>0</v>
          </cell>
        </row>
        <row r="169">
          <cell r="C169" t="str">
            <v>Fixed Line Europe - Alternative Careers</v>
          </cell>
        </row>
        <row r="170">
          <cell r="D170" t="str">
            <v>Carnegie</v>
          </cell>
          <cell r="E170" t="str">
            <v>Last brokers notes update:</v>
          </cell>
          <cell r="F170">
            <v>38527</v>
          </cell>
          <cell r="G170">
            <v>38223</v>
          </cell>
          <cell r="I170">
            <v>2261</v>
          </cell>
          <cell r="J170">
            <v>2534</v>
          </cell>
          <cell r="K170">
            <v>2823</v>
          </cell>
          <cell r="L170">
            <v>2950</v>
          </cell>
          <cell r="P170">
            <v>133</v>
          </cell>
          <cell r="Q170">
            <v>341</v>
          </cell>
          <cell r="R170">
            <v>519</v>
          </cell>
          <cell r="S170">
            <v>624</v>
          </cell>
          <cell r="W170">
            <v>-35</v>
          </cell>
          <cell r="X170">
            <v>128</v>
          </cell>
          <cell r="Y170">
            <v>237</v>
          </cell>
          <cell r="Z170">
            <v>304</v>
          </cell>
          <cell r="AD170">
            <v>-40</v>
          </cell>
          <cell r="AE170">
            <v>123</v>
          </cell>
          <cell r="AF170">
            <v>232</v>
          </cell>
          <cell r="AG170">
            <v>299</v>
          </cell>
          <cell r="AK170">
            <v>40</v>
          </cell>
          <cell r="AL170">
            <v>244</v>
          </cell>
          <cell r="AM170">
            <v>288</v>
          </cell>
          <cell r="AN170">
            <v>339</v>
          </cell>
          <cell r="AR170">
            <v>270</v>
          </cell>
          <cell r="AS170">
            <v>345</v>
          </cell>
          <cell r="AT170">
            <v>367</v>
          </cell>
          <cell r="AU170">
            <v>384</v>
          </cell>
        </row>
        <row r="171">
          <cell r="D171" t="str">
            <v>Handelsbanken</v>
          </cell>
          <cell r="E171" t="str">
            <v>Last Datastream update:</v>
          </cell>
          <cell r="F171">
            <v>38679</v>
          </cell>
          <cell r="G171">
            <v>38209</v>
          </cell>
          <cell r="I171">
            <v>2260</v>
          </cell>
          <cell r="J171">
            <v>2502</v>
          </cell>
          <cell r="K171">
            <v>2728</v>
          </cell>
          <cell r="L171">
            <v>2956</v>
          </cell>
          <cell r="M171">
            <v>3127</v>
          </cell>
          <cell r="P171">
            <v>134</v>
          </cell>
          <cell r="Q171">
            <v>321</v>
          </cell>
          <cell r="R171">
            <v>460</v>
          </cell>
          <cell r="S171">
            <v>568</v>
          </cell>
          <cell r="T171">
            <v>665</v>
          </cell>
          <cell r="AD171">
            <v>-58</v>
          </cell>
          <cell r="AE171">
            <v>92</v>
          </cell>
          <cell r="AF171">
            <v>209</v>
          </cell>
          <cell r="AG171">
            <v>314</v>
          </cell>
          <cell r="AH171">
            <v>393</v>
          </cell>
          <cell r="AK171">
            <v>35</v>
          </cell>
          <cell r="AL171">
            <v>131</v>
          </cell>
          <cell r="AM171">
            <v>245</v>
          </cell>
          <cell r="AN171">
            <v>266</v>
          </cell>
          <cell r="AO171">
            <v>328</v>
          </cell>
          <cell r="AR171">
            <v>270</v>
          </cell>
          <cell r="AS171">
            <v>337</v>
          </cell>
          <cell r="AT171">
            <v>382</v>
          </cell>
          <cell r="AU171">
            <v>384</v>
          </cell>
          <cell r="AV171">
            <v>407</v>
          </cell>
        </row>
        <row r="175">
          <cell r="B175">
            <v>48</v>
          </cell>
          <cell r="C175" t="str">
            <v>Song Networks</v>
          </cell>
          <cell r="E175" t="str">
            <v>SEK m</v>
          </cell>
          <cell r="F175">
            <v>38352</v>
          </cell>
          <cell r="I175">
            <v>2260.5</v>
          </cell>
          <cell r="J175">
            <v>2518</v>
          </cell>
          <cell r="K175">
            <v>2775.5</v>
          </cell>
          <cell r="L175">
            <v>2953</v>
          </cell>
          <cell r="M175">
            <v>3127</v>
          </cell>
          <cell r="N175" t="str">
            <v>na</v>
          </cell>
          <cell r="P175">
            <v>133.5</v>
          </cell>
          <cell r="Q175">
            <v>331</v>
          </cell>
          <cell r="R175">
            <v>489.5</v>
          </cell>
          <cell r="S175">
            <v>596</v>
          </cell>
          <cell r="T175">
            <v>665</v>
          </cell>
          <cell r="U175" t="str">
            <v>na</v>
          </cell>
          <cell r="W175">
            <v>-35</v>
          </cell>
          <cell r="X175">
            <v>128</v>
          </cell>
          <cell r="Y175">
            <v>237</v>
          </cell>
          <cell r="Z175">
            <v>304</v>
          </cell>
          <cell r="AA175" t="str">
            <v>na</v>
          </cell>
          <cell r="AB175" t="str">
            <v>na</v>
          </cell>
          <cell r="AD175">
            <v>-49</v>
          </cell>
          <cell r="AE175">
            <v>107.5</v>
          </cell>
          <cell r="AF175">
            <v>220.5</v>
          </cell>
          <cell r="AG175">
            <v>306.5</v>
          </cell>
          <cell r="AH175">
            <v>393</v>
          </cell>
          <cell r="AI175" t="str">
            <v>na</v>
          </cell>
          <cell r="AK175">
            <v>37.5</v>
          </cell>
          <cell r="AL175">
            <v>187.5</v>
          </cell>
          <cell r="AM175">
            <v>266.5</v>
          </cell>
          <cell r="AN175">
            <v>302.5</v>
          </cell>
          <cell r="AO175">
            <v>328</v>
          </cell>
          <cell r="AP175" t="str">
            <v>na</v>
          </cell>
          <cell r="AR175">
            <v>270</v>
          </cell>
          <cell r="AS175">
            <v>341</v>
          </cell>
          <cell r="AT175">
            <v>374.5</v>
          </cell>
          <cell r="AU175">
            <v>384</v>
          </cell>
          <cell r="AV175">
            <v>407</v>
          </cell>
          <cell r="AW175" t="str">
            <v>na</v>
          </cell>
          <cell r="AY175" t="str">
            <v>na</v>
          </cell>
          <cell r="AZ175" t="str">
            <v>na</v>
          </cell>
          <cell r="BA175" t="str">
            <v>na</v>
          </cell>
          <cell r="BB175" t="str">
            <v>na</v>
          </cell>
          <cell r="BC175" t="str">
            <v>na</v>
          </cell>
          <cell r="BD175" t="str">
            <v>na</v>
          </cell>
          <cell r="BF175" t="str">
            <v>na</v>
          </cell>
          <cell r="BG175" t="str">
            <v>na</v>
          </cell>
          <cell r="BH175" t="str">
            <v>na</v>
          </cell>
          <cell r="BI175" t="str">
            <v>na</v>
          </cell>
          <cell r="BJ175" t="str">
            <v>na</v>
          </cell>
          <cell r="BK175" t="str">
            <v>na</v>
          </cell>
          <cell r="BM175" t="str">
            <v>na</v>
          </cell>
          <cell r="BN175" t="str">
            <v>na</v>
          </cell>
          <cell r="BO175" t="str">
            <v>na</v>
          </cell>
          <cell r="BP175" t="str">
            <v>na</v>
          </cell>
          <cell r="BQ175" t="str">
            <v>na</v>
          </cell>
          <cell r="BR175" t="str">
            <v>na</v>
          </cell>
        </row>
        <row r="176">
          <cell r="E176" t="str">
            <v>Calenderised</v>
          </cell>
          <cell r="F176">
            <v>0</v>
          </cell>
        </row>
        <row r="177">
          <cell r="C177" t="str">
            <v>Fixed Line Europe - Alternative Careers</v>
          </cell>
        </row>
        <row r="178">
          <cell r="E178" t="str">
            <v>Last brokers notes update:</v>
          </cell>
          <cell r="F178">
            <v>38666</v>
          </cell>
          <cell r="AC178">
            <v>-51</v>
          </cell>
          <cell r="AJ178">
            <v>-58</v>
          </cell>
          <cell r="AQ178">
            <v>55</v>
          </cell>
        </row>
        <row r="179">
          <cell r="D179" t="str">
            <v>Citigroup</v>
          </cell>
          <cell r="E179" t="str">
            <v>Last Datastream update:</v>
          </cell>
          <cell r="F179">
            <v>38679</v>
          </cell>
          <cell r="G179">
            <v>38531</v>
          </cell>
          <cell r="I179">
            <v>332</v>
          </cell>
          <cell r="J179">
            <v>360</v>
          </cell>
          <cell r="K179">
            <v>379</v>
          </cell>
          <cell r="L179">
            <v>406</v>
          </cell>
          <cell r="M179">
            <v>437</v>
          </cell>
          <cell r="N179">
            <v>465.43099999999998</v>
          </cell>
          <cell r="P179">
            <v>44</v>
          </cell>
          <cell r="Q179">
            <v>39</v>
          </cell>
          <cell r="R179">
            <v>40</v>
          </cell>
          <cell r="S179">
            <v>48</v>
          </cell>
          <cell r="T179">
            <v>59</v>
          </cell>
          <cell r="U179">
            <v>71.94</v>
          </cell>
          <cell r="X179">
            <v>-28.033999999999999</v>
          </cell>
          <cell r="Y179">
            <v>-15.583</v>
          </cell>
          <cell r="Z179">
            <v>-4.0119999999999996</v>
          </cell>
          <cell r="AA179">
            <v>8.8879999999999999</v>
          </cell>
          <cell r="AB179">
            <v>22.908000000000001</v>
          </cell>
          <cell r="AE179">
            <v>-28.172999999999998</v>
          </cell>
          <cell r="AF179">
            <v>-15.619</v>
          </cell>
          <cell r="AG179">
            <v>-4.0119999999999996</v>
          </cell>
          <cell r="AH179">
            <v>8.8879999999999999</v>
          </cell>
          <cell r="AI179">
            <v>22.908000000000001</v>
          </cell>
          <cell r="AS179">
            <v>37.546999999999997</v>
          </cell>
          <cell r="AT179">
            <v>34.533999999999999</v>
          </cell>
          <cell r="AU179">
            <v>38.930999999999997</v>
          </cell>
          <cell r="AV179">
            <v>43.969000000000001</v>
          </cell>
        </row>
        <row r="180">
          <cell r="D180" t="str">
            <v>Investec</v>
          </cell>
          <cell r="G180">
            <v>38496</v>
          </cell>
          <cell r="I180">
            <v>332.4</v>
          </cell>
          <cell r="J180">
            <v>360</v>
          </cell>
          <cell r="K180">
            <v>376.3</v>
          </cell>
          <cell r="L180">
            <v>412.7</v>
          </cell>
          <cell r="M180">
            <v>448.6</v>
          </cell>
          <cell r="P180">
            <v>43.6</v>
          </cell>
          <cell r="Q180">
            <v>39.1</v>
          </cell>
          <cell r="R180">
            <v>40</v>
          </cell>
          <cell r="S180">
            <v>46.8</v>
          </cell>
          <cell r="T180">
            <v>53.4</v>
          </cell>
          <cell r="W180">
            <v>-21.199999999999996</v>
          </cell>
          <cell r="X180">
            <v>-28.199999999999996</v>
          </cell>
          <cell r="Y180">
            <v>-27.299999999999997</v>
          </cell>
          <cell r="Z180">
            <v>-20.5</v>
          </cell>
          <cell r="AA180">
            <v>-13.899999999999999</v>
          </cell>
          <cell r="AD180">
            <v>-21.199999999999996</v>
          </cell>
          <cell r="AE180">
            <v>-28.199999999999996</v>
          </cell>
          <cell r="AF180">
            <v>-27.299999999999997</v>
          </cell>
          <cell r="AG180">
            <v>-20.5</v>
          </cell>
          <cell r="AH180">
            <v>-13.899999999999999</v>
          </cell>
          <cell r="AK180">
            <v>-25.2</v>
          </cell>
          <cell r="AL180">
            <v>-42.2</v>
          </cell>
          <cell r="AM180">
            <v>-31.5</v>
          </cell>
          <cell r="AN180">
            <v>-25.1</v>
          </cell>
          <cell r="AO180">
            <v>-18.5</v>
          </cell>
          <cell r="AR180">
            <v>36.700000000000003</v>
          </cell>
          <cell r="AS180">
            <v>37.5</v>
          </cell>
          <cell r="AT180">
            <v>36.299999999999997</v>
          </cell>
          <cell r="AU180">
            <v>35</v>
          </cell>
          <cell r="AV180">
            <v>36.799999999999997</v>
          </cell>
        </row>
        <row r="181">
          <cell r="D181" t="str">
            <v>AR</v>
          </cell>
          <cell r="G181">
            <v>38442</v>
          </cell>
          <cell r="I181">
            <v>332.37200000000001</v>
          </cell>
          <cell r="J181">
            <v>360.01600000000002</v>
          </cell>
          <cell r="W181">
            <v>-21.213000000000001</v>
          </cell>
          <cell r="X181">
            <v>-28.172999999999998</v>
          </cell>
          <cell r="AD181">
            <v>-21.213000000000001</v>
          </cell>
          <cell r="AE181">
            <v>-28.172999999999998</v>
          </cell>
          <cell r="AK181">
            <v>-26.291</v>
          </cell>
          <cell r="AL181">
            <v>-42.216000000000001</v>
          </cell>
          <cell r="AR181">
            <v>36.686</v>
          </cell>
          <cell r="AS181">
            <v>37.546999999999997</v>
          </cell>
        </row>
        <row r="183">
          <cell r="B183">
            <v>49</v>
          </cell>
          <cell r="C183" t="str">
            <v>Thus</v>
          </cell>
          <cell r="E183" t="str">
            <v>GBP m</v>
          </cell>
          <cell r="F183">
            <v>38077</v>
          </cell>
          <cell r="I183">
            <v>332.37200000000001</v>
          </cell>
          <cell r="J183">
            <v>360.01600000000002</v>
          </cell>
          <cell r="K183">
            <v>373.23883333333328</v>
          </cell>
          <cell r="L183">
            <v>401.42500000000007</v>
          </cell>
          <cell r="M183">
            <v>434.4375</v>
          </cell>
          <cell r="N183">
            <v>459.77324999999996</v>
          </cell>
          <cell r="P183" t="str">
            <v>na</v>
          </cell>
          <cell r="Q183">
            <v>40.237499999999997</v>
          </cell>
          <cell r="R183">
            <v>39.762500000000003</v>
          </cell>
          <cell r="S183">
            <v>45.55</v>
          </cell>
          <cell r="T183">
            <v>54.000000000000007</v>
          </cell>
          <cell r="U183">
            <v>68.004999999999995</v>
          </cell>
          <cell r="W183">
            <v>-21.213000000000001</v>
          </cell>
          <cell r="X183">
            <v>-28.172999999999998</v>
          </cell>
          <cell r="Y183">
            <v>-23.115041666666666</v>
          </cell>
          <cell r="Z183">
            <v>-14.552375</v>
          </cell>
          <cell r="AA183">
            <v>-4.9434999999999993</v>
          </cell>
          <cell r="AB183">
            <v>16.554500000000001</v>
          </cell>
          <cell r="AD183">
            <v>-21.213000000000001</v>
          </cell>
          <cell r="AE183">
            <v>-28.172999999999998</v>
          </cell>
          <cell r="AF183">
            <v>-23.140125000000001</v>
          </cell>
          <cell r="AG183">
            <v>-14.556875</v>
          </cell>
          <cell r="AH183">
            <v>-4.9434999999999993</v>
          </cell>
          <cell r="AI183">
            <v>16.554500000000001</v>
          </cell>
          <cell r="AK183">
            <v>-26.291</v>
          </cell>
          <cell r="AL183">
            <v>-42.216000000000001</v>
          </cell>
          <cell r="AM183">
            <v>-34.177</v>
          </cell>
          <cell r="AN183">
            <v>-26.700000000000003</v>
          </cell>
          <cell r="AO183">
            <v>-20.149999999999999</v>
          </cell>
          <cell r="AP183" t="str">
            <v>na</v>
          </cell>
          <cell r="AR183">
            <v>36.686</v>
          </cell>
          <cell r="AS183">
            <v>37.546999999999997</v>
          </cell>
          <cell r="AT183">
            <v>35.945583333333332</v>
          </cell>
          <cell r="AU183">
            <v>36.578375000000001</v>
          </cell>
          <cell r="AV183">
            <v>39.52975</v>
          </cell>
          <cell r="AW183" t="str">
            <v>na</v>
          </cell>
          <cell r="AY183" t="str">
            <v>na</v>
          </cell>
          <cell r="AZ183" t="str">
            <v>na</v>
          </cell>
          <cell r="BA183" t="str">
            <v>na</v>
          </cell>
          <cell r="BB183" t="str">
            <v>na</v>
          </cell>
          <cell r="BC183" t="str">
            <v>na</v>
          </cell>
          <cell r="BD183" t="str">
            <v>na</v>
          </cell>
          <cell r="BF183" t="str">
            <v>na</v>
          </cell>
          <cell r="BG183" t="str">
            <v>na</v>
          </cell>
          <cell r="BH183" t="str">
            <v>na</v>
          </cell>
          <cell r="BI183" t="str">
            <v>na</v>
          </cell>
          <cell r="BJ183" t="str">
            <v>na</v>
          </cell>
          <cell r="BK183" t="str">
            <v>na</v>
          </cell>
          <cell r="BM183" t="str">
            <v>na</v>
          </cell>
          <cell r="BN183" t="str">
            <v>na</v>
          </cell>
          <cell r="BO183" t="str">
            <v>na</v>
          </cell>
          <cell r="BP183" t="str">
            <v>na</v>
          </cell>
          <cell r="BQ183" t="str">
            <v>na</v>
          </cell>
          <cell r="BR183" t="str">
            <v>na</v>
          </cell>
        </row>
        <row r="184">
          <cell r="E184" t="str">
            <v>Calenderised</v>
          </cell>
          <cell r="F184">
            <v>0.75</v>
          </cell>
        </row>
        <row r="185">
          <cell r="C185" t="str">
            <v>Fixed Line Europe - Alternative Careers</v>
          </cell>
        </row>
        <row r="186">
          <cell r="D186" t="str">
            <v>Kempen &amp; Co</v>
          </cell>
          <cell r="E186" t="str">
            <v>Last brokers notes update:</v>
          </cell>
          <cell r="F186">
            <v>38666</v>
          </cell>
          <cell r="G186">
            <v>38551</v>
          </cell>
          <cell r="I186">
            <v>462.1</v>
          </cell>
          <cell r="J186">
            <v>600.70000000000005</v>
          </cell>
          <cell r="K186">
            <v>733.5</v>
          </cell>
          <cell r="L186">
            <v>865.6</v>
          </cell>
          <cell r="P186">
            <v>75.099999999999994</v>
          </cell>
          <cell r="Q186">
            <v>118.1</v>
          </cell>
          <cell r="R186">
            <v>121.9</v>
          </cell>
          <cell r="S186">
            <v>138.5</v>
          </cell>
          <cell r="AD186">
            <v>-54.7</v>
          </cell>
          <cell r="AE186">
            <v>-23.5</v>
          </cell>
          <cell r="AF186">
            <v>-72.7</v>
          </cell>
          <cell r="AG186">
            <v>-47.1</v>
          </cell>
          <cell r="AK186">
            <v>-43</v>
          </cell>
          <cell r="AL186">
            <v>-24.4</v>
          </cell>
          <cell r="AM186">
            <v>-47.1</v>
          </cell>
          <cell r="AN186">
            <v>-26.6</v>
          </cell>
          <cell r="AR186">
            <v>89</v>
          </cell>
          <cell r="AS186">
            <v>135.4</v>
          </cell>
          <cell r="AT186">
            <v>302.10000000000002</v>
          </cell>
          <cell r="AU186">
            <v>170.5</v>
          </cell>
        </row>
        <row r="187">
          <cell r="D187" t="str">
            <v>Fortis</v>
          </cell>
          <cell r="E187" t="str">
            <v>Last Datastream update:</v>
          </cell>
          <cell r="F187">
            <v>38679</v>
          </cell>
          <cell r="G187">
            <v>38568</v>
          </cell>
          <cell r="I187">
            <v>462.1</v>
          </cell>
          <cell r="J187">
            <v>600.70000000000005</v>
          </cell>
          <cell r="K187">
            <v>772.7</v>
          </cell>
          <cell r="L187">
            <v>925</v>
          </cell>
          <cell r="M187">
            <v>1090</v>
          </cell>
          <cell r="P187">
            <v>80.7</v>
          </cell>
          <cell r="Q187">
            <v>118.1</v>
          </cell>
          <cell r="R187">
            <v>136.6</v>
          </cell>
          <cell r="S187">
            <v>190</v>
          </cell>
          <cell r="T187">
            <v>255</v>
          </cell>
          <cell r="W187">
            <v>-54.1</v>
          </cell>
          <cell r="X187">
            <v>-23.5</v>
          </cell>
          <cell r="Y187">
            <v>-20.3</v>
          </cell>
          <cell r="Z187">
            <v>0</v>
          </cell>
          <cell r="AA187">
            <v>65</v>
          </cell>
          <cell r="AD187">
            <v>-54.1</v>
          </cell>
          <cell r="AE187">
            <v>-23.5</v>
          </cell>
          <cell r="AF187">
            <v>-30.3</v>
          </cell>
          <cell r="AG187">
            <v>-25</v>
          </cell>
          <cell r="AH187">
            <v>10</v>
          </cell>
          <cell r="AK187">
            <v>-42.2</v>
          </cell>
          <cell r="AL187">
            <v>-24.4</v>
          </cell>
          <cell r="AM187">
            <v>-20.6</v>
          </cell>
          <cell r="AN187">
            <v>-4</v>
          </cell>
          <cell r="AO187">
            <v>52</v>
          </cell>
          <cell r="AR187">
            <v>89</v>
          </cell>
          <cell r="AS187">
            <v>135.5</v>
          </cell>
          <cell r="AT187">
            <v>275</v>
          </cell>
          <cell r="AU187">
            <v>200</v>
          </cell>
          <cell r="AV187">
            <v>200</v>
          </cell>
        </row>
        <row r="188">
          <cell r="D188" t="str">
            <v>Rabo Securities</v>
          </cell>
          <cell r="G188">
            <v>38567</v>
          </cell>
          <cell r="J188">
            <v>600.70000000000005</v>
          </cell>
          <cell r="K188">
            <v>759.3</v>
          </cell>
          <cell r="L188">
            <v>885</v>
          </cell>
          <cell r="M188">
            <v>1004.7</v>
          </cell>
          <cell r="Q188">
            <v>118.1</v>
          </cell>
          <cell r="R188">
            <v>129.1</v>
          </cell>
          <cell r="S188">
            <v>174.3</v>
          </cell>
          <cell r="T188">
            <v>211</v>
          </cell>
          <cell r="X188">
            <v>-23.5</v>
          </cell>
          <cell r="Y188">
            <v>-24.5</v>
          </cell>
          <cell r="Z188">
            <v>14.7</v>
          </cell>
          <cell r="AA188">
            <v>45</v>
          </cell>
          <cell r="AE188">
            <v>-23.5</v>
          </cell>
          <cell r="AF188">
            <v>-37.5</v>
          </cell>
          <cell r="AG188">
            <v>-15.8</v>
          </cell>
          <cell r="AH188">
            <v>14.5</v>
          </cell>
          <cell r="AL188">
            <v>-24.4</v>
          </cell>
          <cell r="AM188">
            <v>-44.9</v>
          </cell>
          <cell r="AN188">
            <v>-21.8</v>
          </cell>
          <cell r="AO188">
            <v>7.1</v>
          </cell>
        </row>
        <row r="189">
          <cell r="D189" t="str">
            <v xml:space="preserve">ING </v>
          </cell>
          <cell r="G189">
            <v>38632</v>
          </cell>
          <cell r="J189">
            <v>600.70000000000005</v>
          </cell>
          <cell r="K189">
            <v>749.3</v>
          </cell>
          <cell r="L189">
            <v>875.9</v>
          </cell>
          <cell r="M189">
            <v>976.8</v>
          </cell>
          <cell r="Q189">
            <v>118</v>
          </cell>
          <cell r="R189">
            <v>109.6</v>
          </cell>
          <cell r="S189">
            <v>163.69999999999999</v>
          </cell>
          <cell r="T189">
            <v>197.2</v>
          </cell>
          <cell r="AE189">
            <v>-23.4</v>
          </cell>
          <cell r="AF189">
            <v>-12.3</v>
          </cell>
          <cell r="AG189">
            <v>-4.9000000000000004</v>
          </cell>
          <cell r="AH189">
            <v>51.7</v>
          </cell>
          <cell r="AL189">
            <v>-24.3</v>
          </cell>
          <cell r="AM189">
            <v>-43.3</v>
          </cell>
          <cell r="AN189">
            <v>-20.6</v>
          </cell>
          <cell r="AO189">
            <v>30.8</v>
          </cell>
        </row>
        <row r="190">
          <cell r="D190" t="str">
            <v>AR</v>
          </cell>
          <cell r="G190">
            <v>38352</v>
          </cell>
          <cell r="I190">
            <v>462.13900000000001</v>
          </cell>
          <cell r="J190">
            <v>600.67899999999997</v>
          </cell>
          <cell r="P190">
            <v>90.045999999999992</v>
          </cell>
          <cell r="Q190">
            <v>118.05399999999999</v>
          </cell>
          <cell r="W190">
            <v>-44.548000000000002</v>
          </cell>
          <cell r="X190">
            <v>-22.248000000000001</v>
          </cell>
          <cell r="AD190">
            <v>-44.758000000000003</v>
          </cell>
          <cell r="AE190">
            <v>-23.497</v>
          </cell>
          <cell r="AK190">
            <v>-32.878</v>
          </cell>
          <cell r="AL190">
            <v>-24.414000000000001</v>
          </cell>
          <cell r="AR190">
            <v>89.046999999999997</v>
          </cell>
          <cell r="AS190">
            <v>135.44800000000001</v>
          </cell>
        </row>
        <row r="192">
          <cell r="B192">
            <v>50</v>
          </cell>
          <cell r="C192" t="str">
            <v>Versatel</v>
          </cell>
          <cell r="E192" t="str">
            <v>EUR m</v>
          </cell>
          <cell r="F192">
            <v>38352</v>
          </cell>
          <cell r="I192">
            <v>462.113</v>
          </cell>
          <cell r="J192">
            <v>600.69580000000008</v>
          </cell>
          <cell r="K192">
            <v>753.7</v>
          </cell>
          <cell r="L192">
            <v>887.875</v>
          </cell>
          <cell r="M192">
            <v>1023.8333333333334</v>
          </cell>
          <cell r="N192" t="str">
            <v>na</v>
          </cell>
          <cell r="P192">
            <v>81.948666666666668</v>
          </cell>
          <cell r="Q192">
            <v>118.07079999999999</v>
          </cell>
          <cell r="R192">
            <v>124.30000000000001</v>
          </cell>
          <cell r="S192">
            <v>166.625</v>
          </cell>
          <cell r="T192">
            <v>221.06666666666669</v>
          </cell>
          <cell r="U192" t="str">
            <v>na</v>
          </cell>
          <cell r="W192">
            <v>-49.323999999999998</v>
          </cell>
          <cell r="X192">
            <v>-23.082666666666668</v>
          </cell>
          <cell r="Y192">
            <v>-22.4</v>
          </cell>
          <cell r="Z192">
            <v>7.35</v>
          </cell>
          <cell r="AA192">
            <v>55</v>
          </cell>
          <cell r="AB192" t="str">
            <v>na</v>
          </cell>
          <cell r="AD192">
            <v>-51.186000000000007</v>
          </cell>
          <cell r="AE192">
            <v>-23.479400000000002</v>
          </cell>
          <cell r="AF192">
            <v>-38.200000000000003</v>
          </cell>
          <cell r="AG192">
            <v>-23.2</v>
          </cell>
          <cell r="AH192">
            <v>25.400000000000002</v>
          </cell>
          <cell r="AI192" t="str">
            <v>na</v>
          </cell>
          <cell r="AK192">
            <v>-39.359333333333332</v>
          </cell>
          <cell r="AL192">
            <v>-24.382799999999996</v>
          </cell>
          <cell r="AM192">
            <v>-38.974999999999994</v>
          </cell>
          <cell r="AN192">
            <v>-18.25</v>
          </cell>
          <cell r="AO192">
            <v>29.966666666666669</v>
          </cell>
          <cell r="AP192" t="str">
            <v>na</v>
          </cell>
          <cell r="AR192">
            <v>89.015666666666675</v>
          </cell>
          <cell r="AS192">
            <v>135.44933333333333</v>
          </cell>
          <cell r="AT192">
            <v>288.55</v>
          </cell>
          <cell r="AU192">
            <v>185.25</v>
          </cell>
          <cell r="AV192">
            <v>200</v>
          </cell>
          <cell r="AW192" t="str">
            <v>na</v>
          </cell>
          <cell r="AY192" t="str">
            <v>na</v>
          </cell>
          <cell r="AZ192" t="str">
            <v>na</v>
          </cell>
          <cell r="BA192" t="str">
            <v>na</v>
          </cell>
          <cell r="BB192" t="str">
            <v>na</v>
          </cell>
          <cell r="BC192" t="str">
            <v>na</v>
          </cell>
          <cell r="BD192" t="str">
            <v>na</v>
          </cell>
          <cell r="BF192" t="str">
            <v>na</v>
          </cell>
          <cell r="BG192" t="str">
            <v>na</v>
          </cell>
          <cell r="BH192" t="str">
            <v>na</v>
          </cell>
          <cell r="BI192" t="str">
            <v>na</v>
          </cell>
          <cell r="BJ192" t="str">
            <v>na</v>
          </cell>
          <cell r="BK192" t="str">
            <v>na</v>
          </cell>
          <cell r="BM192" t="str">
            <v>na</v>
          </cell>
          <cell r="BN192" t="str">
            <v>na</v>
          </cell>
          <cell r="BO192" t="str">
            <v>na</v>
          </cell>
          <cell r="BP192" t="str">
            <v>na</v>
          </cell>
          <cell r="BQ192" t="str">
            <v>na</v>
          </cell>
          <cell r="BR192" t="str">
            <v>na</v>
          </cell>
        </row>
        <row r="193">
          <cell r="E193" t="str">
            <v>Calenderised</v>
          </cell>
          <cell r="F193">
            <v>0</v>
          </cell>
        </row>
        <row r="194">
          <cell r="C194" t="str">
            <v>Fixed Line Europe - Alternative Careers</v>
          </cell>
        </row>
        <row r="195">
          <cell r="D195" t="str">
            <v>Oppenheimer</v>
          </cell>
          <cell r="E195" t="str">
            <v>Last brokers notes update:</v>
          </cell>
          <cell r="F195">
            <v>38666</v>
          </cell>
          <cell r="G195">
            <v>38658</v>
          </cell>
          <cell r="I195">
            <v>1837.6</v>
          </cell>
          <cell r="J195">
            <v>1897.3</v>
          </cell>
          <cell r="K195">
            <v>2072.9</v>
          </cell>
          <cell r="L195">
            <v>2369.5</v>
          </cell>
          <cell r="M195">
            <v>2538.3000000000002</v>
          </cell>
          <cell r="N195">
            <v>2689</v>
          </cell>
          <cell r="Q195">
            <v>162</v>
          </cell>
          <cell r="R195">
            <v>182</v>
          </cell>
          <cell r="S195">
            <v>232</v>
          </cell>
          <cell r="T195">
            <v>262</v>
          </cell>
          <cell r="U195">
            <v>291</v>
          </cell>
          <cell r="AE195">
            <v>93.3</v>
          </cell>
          <cell r="AF195">
            <v>125</v>
          </cell>
          <cell r="AG195">
            <v>176</v>
          </cell>
          <cell r="AH195">
            <v>208</v>
          </cell>
          <cell r="AI195">
            <v>238</v>
          </cell>
          <cell r="AL195">
            <v>46.7</v>
          </cell>
          <cell r="AM195">
            <v>110</v>
          </cell>
          <cell r="AN195">
            <v>156</v>
          </cell>
          <cell r="AO195">
            <v>185</v>
          </cell>
          <cell r="AP195">
            <v>213</v>
          </cell>
          <cell r="AS195">
            <v>29.7</v>
          </cell>
          <cell r="AT195">
            <v>172</v>
          </cell>
          <cell r="AU195">
            <v>36</v>
          </cell>
          <cell r="AV195">
            <v>37</v>
          </cell>
          <cell r="AW195">
            <v>37</v>
          </cell>
        </row>
        <row r="196">
          <cell r="D196" t="str">
            <v>DZ Bank</v>
          </cell>
          <cell r="E196" t="str">
            <v>Last Datastream update:</v>
          </cell>
          <cell r="F196">
            <v>38679</v>
          </cell>
          <cell r="G196">
            <v>38573</v>
          </cell>
          <cell r="J196">
            <v>1900.5</v>
          </cell>
          <cell r="K196">
            <v>2032</v>
          </cell>
          <cell r="L196">
            <v>2241.6999999999998</v>
          </cell>
          <cell r="M196">
            <v>2404.4</v>
          </cell>
          <cell r="N196">
            <v>2540.1</v>
          </cell>
          <cell r="Q196">
            <v>165.4</v>
          </cell>
          <cell r="R196">
            <v>210.3</v>
          </cell>
          <cell r="S196">
            <v>241.2</v>
          </cell>
          <cell r="T196">
            <v>270.89999999999998</v>
          </cell>
          <cell r="U196">
            <v>299.39999999999998</v>
          </cell>
          <cell r="X196">
            <v>104.8</v>
          </cell>
          <cell r="Y196">
            <v>161.6</v>
          </cell>
          <cell r="Z196">
            <v>203</v>
          </cell>
          <cell r="AA196">
            <v>236.3</v>
          </cell>
          <cell r="AB196">
            <v>266.7</v>
          </cell>
          <cell r="AE196">
            <v>93</v>
          </cell>
          <cell r="AF196">
            <v>161.6</v>
          </cell>
          <cell r="AG196">
            <v>203</v>
          </cell>
          <cell r="AH196">
            <v>236.3</v>
          </cell>
          <cell r="AI196">
            <v>266.7</v>
          </cell>
          <cell r="AL196">
            <v>71</v>
          </cell>
          <cell r="AM196">
            <v>116.3</v>
          </cell>
          <cell r="AN196">
            <v>145.9</v>
          </cell>
          <cell r="AO196">
            <v>170.5</v>
          </cell>
          <cell r="AP196">
            <v>193.6</v>
          </cell>
        </row>
        <row r="197">
          <cell r="D197" t="str">
            <v>Citigroup</v>
          </cell>
          <cell r="G197">
            <v>38574</v>
          </cell>
          <cell r="I197">
            <v>1838.2</v>
          </cell>
          <cell r="J197">
            <v>1900.8</v>
          </cell>
          <cell r="K197">
            <v>2075.6</v>
          </cell>
          <cell r="L197">
            <v>2232</v>
          </cell>
          <cell r="M197">
            <v>2388.6</v>
          </cell>
          <cell r="N197">
            <v>2548.3000000000002</v>
          </cell>
          <cell r="P197">
            <v>334.7</v>
          </cell>
          <cell r="Q197">
            <v>165.7</v>
          </cell>
          <cell r="R197">
            <v>203.2</v>
          </cell>
          <cell r="S197">
            <v>257.3</v>
          </cell>
          <cell r="T197">
            <v>290.10000000000002</v>
          </cell>
          <cell r="U197">
            <v>323.60000000000002</v>
          </cell>
          <cell r="W197">
            <v>263.89999999999998</v>
          </cell>
          <cell r="X197">
            <v>105.2</v>
          </cell>
          <cell r="Y197">
            <v>140</v>
          </cell>
          <cell r="Z197">
            <v>204.7</v>
          </cell>
          <cell r="AA197">
            <v>236.4</v>
          </cell>
          <cell r="AB197">
            <v>267.8</v>
          </cell>
          <cell r="AD197">
            <v>253.4</v>
          </cell>
          <cell r="AE197">
            <v>93.4</v>
          </cell>
          <cell r="AF197">
            <v>140</v>
          </cell>
          <cell r="AG197">
            <v>204.7</v>
          </cell>
          <cell r="AH197">
            <v>236.4</v>
          </cell>
          <cell r="AI197">
            <v>267.8</v>
          </cell>
          <cell r="AL197">
            <v>73.900000000000006</v>
          </cell>
          <cell r="AM197">
            <v>58.5</v>
          </cell>
          <cell r="AN197">
            <v>57.7</v>
          </cell>
          <cell r="AO197">
            <v>80.7</v>
          </cell>
          <cell r="AP197">
            <v>93</v>
          </cell>
        </row>
        <row r="198">
          <cell r="D198" t="str">
            <v>AR</v>
          </cell>
          <cell r="G198">
            <v>38352</v>
          </cell>
          <cell r="I198">
            <v>1837.587</v>
          </cell>
          <cell r="J198">
            <v>1897.3230000000001</v>
          </cell>
          <cell r="P198">
            <v>334.74199999999996</v>
          </cell>
          <cell r="Q198">
            <v>165.63800000000001</v>
          </cell>
          <cell r="W198">
            <v>253.38399999999999</v>
          </cell>
          <cell r="X198">
            <v>93.293000000000006</v>
          </cell>
          <cell r="AD198">
            <v>253.38399999999999</v>
          </cell>
          <cell r="AE198">
            <v>93.293000000000006</v>
          </cell>
          <cell r="AK198">
            <v>168.035</v>
          </cell>
          <cell r="AL198">
            <v>71.337000000000003</v>
          </cell>
          <cell r="AS198">
            <v>30</v>
          </cell>
        </row>
        <row r="200">
          <cell r="B200">
            <v>51</v>
          </cell>
          <cell r="C200" t="str">
            <v>Mobilcom</v>
          </cell>
          <cell r="E200" t="str">
            <v>EUR m</v>
          </cell>
          <cell r="F200">
            <v>38717</v>
          </cell>
          <cell r="I200">
            <v>1837.587</v>
          </cell>
          <cell r="J200">
            <v>1897.3230000000001</v>
          </cell>
          <cell r="K200">
            <v>2060.1666666666665</v>
          </cell>
          <cell r="L200">
            <v>2281.0666666666666</v>
          </cell>
          <cell r="M200">
            <v>2443.7666666666669</v>
          </cell>
          <cell r="N200">
            <v>2592.4666666666667</v>
          </cell>
          <cell r="P200">
            <v>334.74199999999996</v>
          </cell>
          <cell r="Q200">
            <v>165.63800000000001</v>
          </cell>
          <cell r="R200">
            <v>198.5</v>
          </cell>
          <cell r="S200">
            <v>243.5</v>
          </cell>
          <cell r="T200">
            <v>274.33333333333331</v>
          </cell>
          <cell r="U200">
            <v>304.66666666666669</v>
          </cell>
          <cell r="W200">
            <v>253.38399999999999</v>
          </cell>
          <cell r="X200">
            <v>93.293000000000006</v>
          </cell>
          <cell r="Y200">
            <v>150.80000000000001</v>
          </cell>
          <cell r="Z200">
            <v>203.85</v>
          </cell>
          <cell r="AA200">
            <v>236.35000000000002</v>
          </cell>
          <cell r="AB200">
            <v>267.25</v>
          </cell>
          <cell r="AD200">
            <v>253.38399999999999</v>
          </cell>
          <cell r="AE200">
            <v>93.293000000000006</v>
          </cell>
          <cell r="AF200">
            <v>142.20000000000002</v>
          </cell>
          <cell r="AG200">
            <v>194.56666666666669</v>
          </cell>
          <cell r="AH200">
            <v>226.9</v>
          </cell>
          <cell r="AI200">
            <v>257.5</v>
          </cell>
          <cell r="AK200">
            <v>168.035</v>
          </cell>
          <cell r="AL200">
            <v>71.337000000000003</v>
          </cell>
          <cell r="AM200">
            <v>94.933333333333337</v>
          </cell>
          <cell r="AN200">
            <v>119.86666666666666</v>
          </cell>
          <cell r="AO200">
            <v>145.4</v>
          </cell>
          <cell r="AP200">
            <v>166.53333333333333</v>
          </cell>
          <cell r="AR200">
            <v>0</v>
          </cell>
          <cell r="AS200">
            <v>30</v>
          </cell>
          <cell r="AT200">
            <v>172</v>
          </cell>
          <cell r="AU200">
            <v>36</v>
          </cell>
          <cell r="AV200">
            <v>37</v>
          </cell>
          <cell r="AW200">
            <v>37</v>
          </cell>
          <cell r="AY200" t="str">
            <v>na</v>
          </cell>
          <cell r="AZ200" t="str">
            <v>na</v>
          </cell>
          <cell r="BA200" t="str">
            <v>na</v>
          </cell>
          <cell r="BB200" t="str">
            <v>na</v>
          </cell>
          <cell r="BC200" t="str">
            <v>na</v>
          </cell>
          <cell r="BD200" t="str">
            <v>na</v>
          </cell>
          <cell r="BF200" t="str">
            <v>na</v>
          </cell>
          <cell r="BG200" t="str">
            <v>na</v>
          </cell>
          <cell r="BH200" t="str">
            <v>na</v>
          </cell>
          <cell r="BI200" t="str">
            <v>na</v>
          </cell>
          <cell r="BJ200" t="str">
            <v>na</v>
          </cell>
          <cell r="BK200" t="str">
            <v>na</v>
          </cell>
          <cell r="BM200" t="str">
            <v>na</v>
          </cell>
          <cell r="BN200" t="str">
            <v>na</v>
          </cell>
          <cell r="BO200" t="str">
            <v>na</v>
          </cell>
          <cell r="BP200" t="str">
            <v>na</v>
          </cell>
          <cell r="BQ200" t="str">
            <v>na</v>
          </cell>
          <cell r="BR200" t="str">
            <v>na</v>
          </cell>
        </row>
        <row r="201">
          <cell r="E201" t="str">
            <v>Calenderised</v>
          </cell>
          <cell r="F201">
            <v>0</v>
          </cell>
        </row>
        <row r="202">
          <cell r="C202">
            <v>0</v>
          </cell>
        </row>
        <row r="203">
          <cell r="E203" t="str">
            <v>Last brokers notes update:</v>
          </cell>
          <cell r="F203">
            <v>38253</v>
          </cell>
        </row>
        <row r="204">
          <cell r="E204" t="str">
            <v>Last Datastream update:</v>
          </cell>
          <cell r="F204">
            <v>38679</v>
          </cell>
        </row>
        <row r="208">
          <cell r="B208">
            <v>52</v>
          </cell>
          <cell r="C208" t="str">
            <v>Firm52</v>
          </cell>
          <cell r="E208" t="str">
            <v/>
          </cell>
          <cell r="F208" t="str">
            <v/>
          </cell>
          <cell r="I208" t="str">
            <v>na</v>
          </cell>
          <cell r="J208" t="str">
            <v>na</v>
          </cell>
          <cell r="K208" t="str">
            <v>na</v>
          </cell>
          <cell r="L208" t="str">
            <v>na</v>
          </cell>
          <cell r="M208" t="str">
            <v>na</v>
          </cell>
          <cell r="N208" t="str">
            <v>na</v>
          </cell>
          <cell r="P208" t="str">
            <v>na</v>
          </cell>
          <cell r="Q208" t="str">
            <v>na</v>
          </cell>
          <cell r="R208" t="str">
            <v>na</v>
          </cell>
          <cell r="S208" t="str">
            <v>na</v>
          </cell>
          <cell r="T208" t="str">
            <v>na</v>
          </cell>
          <cell r="U208" t="str">
            <v>na</v>
          </cell>
          <cell r="W208" t="str">
            <v>na</v>
          </cell>
          <cell r="X208" t="str">
            <v>na</v>
          </cell>
          <cell r="Y208" t="str">
            <v>na</v>
          </cell>
          <cell r="Z208" t="str">
            <v>na</v>
          </cell>
          <cell r="AA208" t="str">
            <v>na</v>
          </cell>
          <cell r="AB208" t="str">
            <v>na</v>
          </cell>
          <cell r="AD208" t="str">
            <v>na</v>
          </cell>
          <cell r="AE208" t="str">
            <v>na</v>
          </cell>
          <cell r="AF208" t="str">
            <v>na</v>
          </cell>
          <cell r="AG208" t="str">
            <v>na</v>
          </cell>
          <cell r="AH208" t="str">
            <v>na</v>
          </cell>
          <cell r="AI208" t="str">
            <v>na</v>
          </cell>
          <cell r="AK208" t="str">
            <v>na</v>
          </cell>
          <cell r="AL208" t="str">
            <v>na</v>
          </cell>
          <cell r="AM208" t="str">
            <v>na</v>
          </cell>
          <cell r="AN208" t="str">
            <v>na</v>
          </cell>
          <cell r="AO208" t="str">
            <v>na</v>
          </cell>
          <cell r="AP208" t="str">
            <v>na</v>
          </cell>
          <cell r="AR208" t="str">
            <v>na</v>
          </cell>
          <cell r="AS208" t="str">
            <v>na</v>
          </cell>
          <cell r="AT208" t="str">
            <v>na</v>
          </cell>
          <cell r="AU208" t="str">
            <v>na</v>
          </cell>
          <cell r="AV208" t="str">
            <v>na</v>
          </cell>
          <cell r="AW208" t="str">
            <v>na</v>
          </cell>
          <cell r="AY208" t="str">
            <v>na</v>
          </cell>
          <cell r="AZ208" t="str">
            <v>na</v>
          </cell>
          <cell r="BA208" t="str">
            <v>na</v>
          </cell>
          <cell r="BB208" t="str">
            <v>na</v>
          </cell>
          <cell r="BC208" t="str">
            <v>na</v>
          </cell>
          <cell r="BD208" t="str">
            <v>na</v>
          </cell>
          <cell r="BF208" t="str">
            <v>na</v>
          </cell>
          <cell r="BG208" t="str">
            <v>na</v>
          </cell>
          <cell r="BH208" t="str">
            <v>na</v>
          </cell>
          <cell r="BI208" t="str">
            <v>na</v>
          </cell>
          <cell r="BJ208" t="str">
            <v>na</v>
          </cell>
          <cell r="BK208" t="str">
            <v>na</v>
          </cell>
          <cell r="BM208" t="str">
            <v>na</v>
          </cell>
          <cell r="BN208" t="str">
            <v>na</v>
          </cell>
          <cell r="BO208" t="str">
            <v>na</v>
          </cell>
          <cell r="BP208" t="str">
            <v>na</v>
          </cell>
          <cell r="BQ208" t="str">
            <v>na</v>
          </cell>
          <cell r="BR208" t="str">
            <v>na</v>
          </cell>
        </row>
        <row r="209">
          <cell r="E209" t="str">
            <v>Calenderised</v>
          </cell>
          <cell r="F20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S"/>
      <sheetName val="Value Matrix"/>
      <sheetName val="Deals"/>
      <sheetName val="Cable Comps"/>
      <sheetName val="NC-ONO"/>
      <sheetName val="NC"/>
      <sheetName val="NC DCF"/>
      <sheetName val="ONO"/>
      <sheetName val="ONO DCF"/>
      <sheetName val="PresFin"/>
      <sheetName val="BS EURO"/>
      <sheetName val="IS EURO"/>
      <sheetName val="NC CF Euro"/>
      <sheetName val="Summary LF"/>
      <sheetName val="Forecast &amp; Analysi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% Debt"/>
      <sheetName val="JV"/>
      <sheetName val="Sheet2"/>
      <sheetName val="Sheet3"/>
      <sheetName val="Cost"/>
    </sheetNames>
    <sheetDataSet>
      <sheetData sheetId="0" refreshError="1">
        <row r="9">
          <cell r="W9">
            <v>1.63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Tabella Riassuntiva"/>
      <sheetName val="LL Assumptions"/>
      <sheetName val="Tables"/>
      <sheetName val="Dependencies"/>
      <sheetName val="Data Switching 1.0"/>
      <sheetName val="Switch Graphics 1.0"/>
      <sheetName val="Area 1"/>
      <sheetName val="Area 2"/>
      <sheetName val="Area 3"/>
      <sheetName val="Input geografico"/>
      <sheetName val="Internet"/>
      <sheetName val="TD"/>
      <sheetName val="Leased Lines"/>
      <sheetName val="X25-SNA"/>
      <sheetName val="Frame Relay"/>
      <sheetName val="FR per SNA+Intranet"/>
      <sheetName val="Internet Business"/>
      <sheetName val="Broad Band Services"/>
      <sheetName val="Internet Business dial up "/>
      <sheetName val="Intranet dial up"/>
      <sheetName val="Internet consumer - dial up"/>
      <sheetName val="Ind.Internet consumer - dial up"/>
      <sheetName val="Summary"/>
      <sheetName val="costs driver FR"/>
      <sheetName val="Frame Relay per Man"/>
      <sheetName val="Frame Relay per Man -2Mbit"/>
      <sheetName val="Frame Relay opex&amp;capex"/>
      <sheetName val="Leased Lines for FR"/>
      <sheetName val="Equipment for FR"/>
      <sheetName val="Assumptions - FR"/>
      <sheetName val="Summary FR"/>
      <sheetName val="Price Concept"/>
      <sheetName val="C_E Frame Relay"/>
      <sheetName val="costs driver dial-up"/>
      <sheetName val="Dial-up Opex&amp;Capex Intranet"/>
      <sheetName val="Dial-up Opex&amp;Capex Consumer"/>
      <sheetName val="Leased Lines for IP"/>
      <sheetName val="Equipment for IP"/>
      <sheetName val="Price dialup concept"/>
      <sheetName val="C_E Internet"/>
      <sheetName val="ReVeues"/>
      <sheetName val="Infostrada MS - FR"/>
      <sheetName val="Infostrada MS - Internet (2)"/>
      <sheetName val="Market Summary"/>
      <sheetName val="Sheet1"/>
      <sheetName val="Price"/>
      <sheetName val="TERLB"/>
      <sheetName val="DATA_Summary"/>
      <sheetName val="Modello Dati rel.7"/>
      <sheetName val="100% Debt"/>
      <sheetName val="Modello%20Dati%20rel.7.xls"/>
    </sheetNames>
    <definedNames>
      <definedName name="get_trunks"/>
      <definedName name="TERLB.TERLB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6 -YPSO"/>
      <sheetName val="Statistics YPSO"/>
      <sheetName val="P&amp;L - month 2006 Numéricable"/>
      <sheetName val="Synthèse Stats Numéricable"/>
      <sheetName val="Investments 2006 Numericable"/>
      <sheetName val="Numericable Balance sheet "/>
      <sheetName val="cash 2006 Numericable"/>
      <sheetName val="Hypotheses"/>
      <sheetName val="Comparatif V14 vs V15"/>
      <sheetName val="CA NC+FTC"/>
      <sheetName val="Pdm 2006 v.0"/>
      <sheetName val="Pdm 2006 v.1"/>
      <sheetName val="Bulk"/>
      <sheetName val="Stats existant"/>
      <sheetName val="Stats Nouveau"/>
      <sheetName val="TV Cable-Call Center-C+"/>
      <sheetName val="Drivers"/>
      <sheetName val="CA NCN 04-09 2005"/>
      <sheetName val="CA FTC 04-09 2005"/>
      <sheetName val="CA CdE 04-09 2005"/>
      <sheetName val="Pdm Q4 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P&amp;L"/>
      <sheetName val="cash flow"/>
      <sheetName val="Capex"/>
      <sheetName val="Balance Sheet"/>
      <sheetName val="Indicateurs"/>
      <sheetName val="Emploi ressource"/>
      <sheetName val="Paramètres OPEN"/>
      <sheetName val="Budget V15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>
        <row r="19">
          <cell r="B19" t="str">
            <v>CONSO</v>
          </cell>
        </row>
      </sheetData>
      <sheetData sheetId="8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teg"/>
      <sheetName val="Version Ctrl"/>
      <sheetName val="Summary"/>
      <sheetName val="Book"/>
      <sheetName val="OpAss"/>
      <sheetName val="RevAss"/>
      <sheetName val="Scn"/>
      <sheetName val="spare"/>
      <sheetName val="CFlow"/>
      <sheetName val="Acc"/>
      <sheetName val="Tax"/>
      <sheetName val="PIP"/>
      <sheetName val="OpSum"/>
      <sheetName val="Q-Rev"/>
      <sheetName val="S-Rev"/>
      <sheetName val="S-Exp"/>
      <sheetName val="Capex"/>
      <sheetName val="Depn"/>
      <sheetName val="Pres"/>
      <sheetName val="Sheet1"/>
      <sheetName val="FinAss"/>
      <sheetName val="Debt"/>
      <sheetName val="Cov"/>
    </sheetNames>
    <sheetDataSet>
      <sheetData sheetId="0" refreshError="1"/>
      <sheetData sheetId="1" refreshError="1">
        <row r="16">
          <cell r="H16" t="str">
            <v>Check</v>
          </cell>
        </row>
        <row r="34">
          <cell r="H34" t="str">
            <v>Update Log</v>
          </cell>
        </row>
      </sheetData>
      <sheetData sheetId="2" refreshError="1"/>
      <sheetData sheetId="3" refreshError="1"/>
      <sheetData sheetId="4"/>
      <sheetData sheetId="5" refreshError="1">
        <row r="36">
          <cell r="D36">
            <v>34608</v>
          </cell>
          <cell r="E36">
            <v>38899</v>
          </cell>
          <cell r="F36">
            <v>41091</v>
          </cell>
          <cell r="G36">
            <v>45777</v>
          </cell>
        </row>
        <row r="37">
          <cell r="D37">
            <v>58</v>
          </cell>
          <cell r="E37">
            <v>58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92</v>
          </cell>
          <cell r="F38">
            <v>92</v>
          </cell>
          <cell r="G38">
            <v>92</v>
          </cell>
        </row>
        <row r="39">
          <cell r="D39">
            <v>97</v>
          </cell>
          <cell r="E39">
            <v>97</v>
          </cell>
          <cell r="F39">
            <v>97</v>
          </cell>
          <cell r="G39">
            <v>97</v>
          </cell>
        </row>
        <row r="40">
          <cell r="D40">
            <v>67</v>
          </cell>
          <cell r="E40">
            <v>67</v>
          </cell>
          <cell r="F40">
            <v>67</v>
          </cell>
          <cell r="G40">
            <v>67</v>
          </cell>
        </row>
        <row r="41">
          <cell r="D41">
            <v>42</v>
          </cell>
          <cell r="E41">
            <v>42</v>
          </cell>
          <cell r="F41">
            <v>42</v>
          </cell>
          <cell r="G41">
            <v>42</v>
          </cell>
        </row>
        <row r="42">
          <cell r="D42">
            <v>60</v>
          </cell>
          <cell r="E42">
            <v>60</v>
          </cell>
          <cell r="F42">
            <v>60</v>
          </cell>
          <cell r="G42">
            <v>60</v>
          </cell>
        </row>
      </sheetData>
      <sheetData sheetId="6" refreshError="1">
        <row r="24">
          <cell r="E24">
            <v>2013</v>
          </cell>
          <cell r="F24">
            <v>2018</v>
          </cell>
          <cell r="G24">
            <v>2023</v>
          </cell>
          <cell r="H24">
            <v>2028</v>
          </cell>
          <cell r="I24">
            <v>2033</v>
          </cell>
        </row>
        <row r="26">
          <cell r="E26">
            <v>5.4999999999999997E-3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5.4999999999999997E-3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E30">
            <v>5.4999999999999997E-3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E33">
            <v>5.4999999999999997E-3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E34">
            <v>5.4999999999999997E-3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5.4999999999999997E-3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42">
          <cell r="E42">
            <v>5.4999999999999997E-3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5.4999999999999997E-3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E46">
            <v>5.4999999999999997E-3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9">
          <cell r="E49">
            <v>5.4999999999999997E-3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E50">
            <v>5.4999999999999997E-3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E53">
            <v>5.4999999999999997E-3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98">
          <cell r="D98">
            <v>4</v>
          </cell>
        </row>
      </sheetData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inal  value DCF"/>
      <sheetName val="IRR"/>
      <sheetName val="Revenues"/>
      <sheetName val="SumMeet"/>
      <sheetName val="Usage"/>
      <sheetName val="Ratios"/>
      <sheetName val="Costs"/>
      <sheetName val="Valuation"/>
      <sheetName val="Normalised FCF 2007"/>
      <sheetName val="EVA"/>
      <sheetName val="Normalised FCF"/>
      <sheetName val="Terminal  value EVA"/>
      <sheetName val="Sensitivity"/>
      <sheetName val="Payback (no disc.)"/>
      <sheetName val="Payback"/>
      <sheetName val="RevAss"/>
      <sheetName val="CFlow"/>
      <sheetName val="Integ"/>
      <sheetName val="OpAss"/>
    </sheetNames>
    <sheetDataSet>
      <sheetData sheetId="0" refreshError="1">
        <row r="1">
          <cell r="C1">
            <v>0.05</v>
          </cell>
        </row>
      </sheetData>
      <sheetData sheetId="1" refreshError="1">
        <row r="5">
          <cell r="D5">
            <v>0</v>
          </cell>
        </row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ION AFE"/>
      <sheetName val="HOLDING AFE"/>
      <sheetName val="OPERATIONS - STATISTICS EV"/>
      <sheetName val="OPERATIONS - STATEMENTS EV"/>
      <sheetName val="BANKS EV"/>
      <sheetName val="ROE EV"/>
      <sheetName val="OPERATIONS - BUDGET EV"/>
      <sheetName val="AFE"/>
      <sheetName val="OPERATIONS - STATISTICS"/>
      <sheetName val="OPERATIONS - STATEMENTS"/>
      <sheetName val="BANKS"/>
      <sheetName val="ROE"/>
      <sheetName val="OPERATIONS - BUDGET"/>
      <sheetName val="conso remarks"/>
      <sheetName val="CONSOLIDATION"/>
      <sheetName val="HOLDING"/>
    </sheetNames>
    <sheetDataSet>
      <sheetData sheetId="0" refreshError="1"/>
      <sheetData sheetId="1" refreshError="1"/>
      <sheetData sheetId="2" refreshError="1">
        <row r="26">
          <cell r="A26">
            <v>26</v>
          </cell>
          <cell r="D26" t="str">
            <v>Business Passed  RFS</v>
          </cell>
          <cell r="G26" t="str">
            <v>BusRFS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>
        <row r="574">
          <cell r="A574">
            <v>574</v>
          </cell>
          <cell r="D574" t="str">
            <v>Total taxes</v>
          </cell>
          <cell r="J574">
            <v>0</v>
          </cell>
          <cell r="K574">
            <v>801.99808426520849</v>
          </cell>
          <cell r="L574">
            <v>783.65012089262029</v>
          </cell>
          <cell r="M574">
            <v>809.15522257007797</v>
          </cell>
          <cell r="N574">
            <v>813.67734474838005</v>
          </cell>
          <cell r="O574">
            <v>817.02981774337673</v>
          </cell>
          <cell r="P574">
            <v>819.3616114520072</v>
          </cell>
          <cell r="Q574">
            <v>822.71756356986964</v>
          </cell>
          <cell r="R574">
            <v>825.35253715674355</v>
          </cell>
          <cell r="S574">
            <v>827.98970946462168</v>
          </cell>
          <cell r="T574">
            <v>830.66492456930155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BP"/>
      <sheetName val="Actual"/>
      <sheetName val="BP vs actual"/>
      <sheetName val="C-ULL BP vs Actual"/>
      <sheetName val="C - Nat adres"/>
      <sheetName val="Forecasts"/>
      <sheetName val="Exhibits"/>
      <sheetName val="C-retail voice rev"/>
      <sheetName val="C-retail data rev"/>
      <sheetName val="C-whol rev"/>
      <sheetName val="C-BP rev"/>
      <sheetName val="C-BP retail rev"/>
      <sheetName val="C-BP wholesale rev"/>
      <sheetName val="C-BP-actual total rev"/>
      <sheetName val="C-BP-actual retail rev"/>
      <sheetName val="C-BP-actual wholesale rev"/>
    </sheetNames>
    <sheetDataSet>
      <sheetData sheetId="0" refreshError="1">
        <row r="4">
          <cell r="C4">
            <v>3</v>
          </cell>
        </row>
        <row r="5">
          <cell r="C5">
            <v>1000000</v>
          </cell>
        </row>
        <row r="6">
          <cell r="C6">
            <v>1000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>
        <row r="116">
          <cell r="J116">
            <v>172.61990163699565</v>
          </cell>
        </row>
        <row r="117">
          <cell r="G117">
            <v>107.07116062172423</v>
          </cell>
          <cell r="H117">
            <v>127.79085061347337</v>
          </cell>
          <cell r="I117">
            <v>158.51893467973142</v>
          </cell>
        </row>
        <row r="128">
          <cell r="F128">
            <v>4.8927299590227194E-2</v>
          </cell>
          <cell r="G128">
            <v>7.6000000000000012E-2</v>
          </cell>
          <cell r="H128">
            <v>0.13100000000000001</v>
          </cell>
          <cell r="I128">
            <v>0.1636</v>
          </cell>
          <cell r="J128">
            <v>0.16666666666666666</v>
          </cell>
        </row>
        <row r="129">
          <cell r="F129">
            <v>2.4863972972682144E-4</v>
          </cell>
          <cell r="G129">
            <v>1.6000000000000004E-2</v>
          </cell>
          <cell r="H129">
            <v>4.8800000000000003E-2</v>
          </cell>
          <cell r="I129">
            <v>6.3600000000000004E-2</v>
          </cell>
          <cell r="J129">
            <v>6.6666666666666652E-2</v>
          </cell>
        </row>
        <row r="226">
          <cell r="F226">
            <v>3965.473818748309</v>
          </cell>
          <cell r="G226">
            <v>3877.0778014475345</v>
          </cell>
          <cell r="H226">
            <v>3790.6522563354033</v>
          </cell>
          <cell r="I226">
            <v>3706.1532588012292</v>
          </cell>
          <cell r="J226">
            <v>3623.5378633759919</v>
          </cell>
        </row>
        <row r="227">
          <cell r="F227">
            <v>2482.3484773499617</v>
          </cell>
          <cell r="G227">
            <v>2237.7107396366237</v>
          </cell>
          <cell r="H227">
            <v>2017.1822771759651</v>
          </cell>
          <cell r="I227">
            <v>1818.3870985995136</v>
          </cell>
          <cell r="J227">
            <v>1639.1833686850887</v>
          </cell>
        </row>
        <row r="245">
          <cell r="F245">
            <v>3965.473818748309</v>
          </cell>
          <cell r="G245">
            <v>3877.0778014475345</v>
          </cell>
          <cell r="H245">
            <v>3790.6522563354033</v>
          </cell>
          <cell r="I245">
            <v>3706.1532588012292</v>
          </cell>
          <cell r="J245">
            <v>3623.5378633759919</v>
          </cell>
        </row>
        <row r="246">
          <cell r="F246">
            <v>2482.3484773499617</v>
          </cell>
          <cell r="G246">
            <v>1766.8926843562442</v>
          </cell>
          <cell r="H246">
            <v>1257.6436332437975</v>
          </cell>
          <cell r="I246">
            <v>895.16897219761233</v>
          </cell>
          <cell r="J246">
            <v>637.16578178708119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Controls"/>
      <sheetName val="Sources &amp; Uses"/>
      <sheetName val="Summary"/>
      <sheetName val="Scenarii"/>
      <sheetName val="P&amp;L"/>
      <sheetName val="CashFlow"/>
      <sheetName val="Debt"/>
      <sheetName val="Revenues"/>
      <sheetName val="OpEx"/>
      <sheetName val="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eses"/>
      <sheetName val="Synthèse"/>
      <sheetName val="P&amp;L BUDGET 2007"/>
      <sheetName val="Synthèse Parcs"/>
      <sheetName val="Détail OPEX"/>
      <sheetName val="Balance sheet Ypso "/>
      <sheetName val="cash flow Ypso"/>
      <sheetName val="FORECAST 2006 V14"/>
      <sheetName val="Emploi ressource Ypso"/>
      <sheetName val="Détail bilan"/>
      <sheetName val="WC"/>
      <sheetName val="Capex"/>
      <sheetName val="GUIDELINES"/>
      <sheetName val="Budget interets fi 2006F&amp;2007"/>
      <sheetName val="Budget interets fi 2006F&amp;20 (2)"/>
      <sheetName val="Parcs"/>
      <sheetName val="Drivers"/>
      <sheetName val="Autre CA"/>
      <sheetName val="CA Budget"/>
      <sheetName val="ARPU"/>
      <sheetName val="CA CODA 200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s"/>
      <sheetName val="Neth. DSL Mkt - LB"/>
      <sheetName val="ARPU - Nx Data"/>
      <sheetName val="Capex - Nx Data"/>
      <sheetName val="Depreciation"/>
      <sheetName val="Working Capital"/>
      <sheetName val="Gross Margin Graph"/>
      <sheetName val="Summary"/>
      <sheetName val="Assump. &amp; Sens."/>
      <sheetName val="Output - Sensitivities"/>
      <sheetName val="DCF"/>
      <sheetName val="Unlevered Model"/>
      <sheetName val="Debt Model"/>
      <sheetName val="Financed Model"/>
      <sheetName val="Capitalization"/>
      <sheetName val="Europe DSL Mkt - LB"/>
      <sheetName val="Salaries"/>
      <sheetName val="Sheet1"/>
      <sheetName val="Sheet2"/>
      <sheetName val="Sources &amp; U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2003 Transaction"/>
      <sheetName val="SourcesUses (Prez)"/>
      <sheetName val="cov_output"/>
      <sheetName val="Covenants"/>
      <sheetName val="Assumptions BAH"/>
      <sheetName val="2004 monthly actual"/>
      <sheetName val="2005 monthly budget"/>
      <sheetName val="Assumptions"/>
      <sheetName val="P&amp;L"/>
      <sheetName val="CF"/>
      <sheetName val="BS"/>
      <sheetName val="To Pitch"/>
      <sheetName val="Summary"/>
      <sheetName val="Debt &amp; Obligations"/>
      <sheetName val="Assets &amp; Deferred Rights"/>
      <sheetName val="current Trading and historicals"/>
      <sheetName val="Macro Assumptions"/>
      <sheetName val="SourcesUses - initial"/>
      <sheetName val="Fees"/>
      <sheetName val="Management Case"/>
      <sheetName val="SourcesUses - Recap"/>
      <sheetName val="Dutch Ad market - BNPP"/>
      <sheetName val="Module1"/>
    </sheetNames>
    <sheetDataSet>
      <sheetData sheetId="0"/>
      <sheetData sheetId="1" refreshError="1">
        <row r="33">
          <cell r="C33">
            <v>5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>
        <row r="25">
          <cell r="J25" t="str">
            <v>3. Banking Case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oforma 2000"/>
      <sheetName val="Assumption"/>
      <sheetName val="WC"/>
      <sheetName val="D&amp;A"/>
      <sheetName val="Availability"/>
      <sheetName val="Tasse"/>
      <sheetName val="Repayment"/>
      <sheetName val="PL-CF-BS"/>
      <sheetName val="Availability Ratios"/>
      <sheetName val="Debt Ratios"/>
    </sheetNames>
    <sheetDataSet>
      <sheetData sheetId="0" refreshError="1"/>
      <sheetData sheetId="1" refreshError="1"/>
      <sheetData sheetId="2" refreshError="1">
        <row r="7">
          <cell r="F7">
            <v>440</v>
          </cell>
        </row>
        <row r="9">
          <cell r="B9">
            <v>180</v>
          </cell>
        </row>
        <row r="12">
          <cell r="B12">
            <v>9.1749999999999998E-2</v>
          </cell>
        </row>
        <row r="39">
          <cell r="B39">
            <v>155</v>
          </cell>
        </row>
        <row r="41">
          <cell r="B41">
            <v>7.6499999999999999E-2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hypotesis"/>
      <sheetName val="Jazztel market (lines)"/>
      <sheetName val="Jazztel tariffs"/>
      <sheetName val="Revenues"/>
      <sheetName val="Penetration"/>
      <sheetName val="Elasticities"/>
      <sheetName val="ciudades"/>
      <sheetName val="clientes"/>
      <sheetName val="Jazztel Traffic behaviour"/>
      <sheetName val="Jazztel traffic"/>
      <sheetName val="Other services hypotesis"/>
    </sheetNames>
    <sheetDataSet>
      <sheetData sheetId="0" refreshError="1">
        <row r="24">
          <cell r="A24" t="str">
            <v>Number of lines Residential</v>
          </cell>
          <cell r="B24">
            <v>12033579.000000006</v>
          </cell>
          <cell r="C24">
            <v>12259231.999999996</v>
          </cell>
          <cell r="D24">
            <v>12504416.639999997</v>
          </cell>
          <cell r="E24">
            <v>12685317.512474464</v>
          </cell>
          <cell r="F24">
            <v>13003839.438266734</v>
          </cell>
          <cell r="G24">
            <v>13275001.867380343</v>
          </cell>
          <cell r="H24">
            <v>13547868.774968838</v>
          </cell>
          <cell r="I24">
            <v>13822128.107878141</v>
          </cell>
          <cell r="J24">
            <v>14097437.873299291</v>
          </cell>
          <cell r="K24">
            <v>14373424.074372003</v>
          </cell>
          <cell r="L24">
            <v>14649678.517763583</v>
          </cell>
          <cell r="M24">
            <v>14925756.485636812</v>
          </cell>
          <cell r="N24">
            <v>15201174.263980508</v>
          </cell>
          <cell r="O24">
            <v>15475406.518811287</v>
          </cell>
        </row>
        <row r="26">
          <cell r="A26" t="str">
            <v>Number of lines Business</v>
          </cell>
          <cell r="B26">
            <v>3741120.9999999963</v>
          </cell>
          <cell r="C26">
            <v>3940868.0000000009</v>
          </cell>
          <cell r="D26">
            <v>4293883.3599999966</v>
          </cell>
          <cell r="E26">
            <v>4356002.7909571212</v>
          </cell>
          <cell r="F26">
            <v>4465379.8243950102</v>
          </cell>
          <cell r="G26">
            <v>4558494.1115904264</v>
          </cell>
          <cell r="H26">
            <v>4652193.6985220481</v>
          </cell>
          <cell r="I26">
            <v>4746371.429463678</v>
          </cell>
          <cell r="J26">
            <v>4840909.8677308289</v>
          </cell>
          <cell r="K26">
            <v>4935680.586788998</v>
          </cell>
          <cell r="L26">
            <v>5030543.4173996365</v>
          </cell>
          <cell r="M26">
            <v>5125345.6481987424</v>
          </cell>
          <cell r="N26">
            <v>5219921.1769519309</v>
          </cell>
          <cell r="O26">
            <v>5314089.6095700851</v>
          </cell>
        </row>
        <row r="30">
          <cell r="A30" t="str">
            <v>Average lines residential</v>
          </cell>
          <cell r="B30">
            <v>12033579.000000006</v>
          </cell>
          <cell r="C30">
            <v>12146405.5</v>
          </cell>
          <cell r="D30">
            <v>12381824.319999997</v>
          </cell>
          <cell r="E30">
            <v>12594867.076237231</v>
          </cell>
          <cell r="F30">
            <v>12844578.475370599</v>
          </cell>
          <cell r="G30">
            <v>13139420.652823538</v>
          </cell>
          <cell r="H30">
            <v>13411435.321174592</v>
          </cell>
          <cell r="I30">
            <v>13684998.441423491</v>
          </cell>
          <cell r="J30">
            <v>13959782.990588717</v>
          </cell>
          <cell r="K30">
            <v>14235430.973835647</v>
          </cell>
          <cell r="L30">
            <v>14511551.296067793</v>
          </cell>
          <cell r="M30">
            <v>14787717.501700196</v>
          </cell>
          <cell r="N30">
            <v>15063465.37480866</v>
          </cell>
          <cell r="O30">
            <v>15338290.391395897</v>
          </cell>
        </row>
        <row r="31">
          <cell r="A31" t="str">
            <v>Average lines Business</v>
          </cell>
          <cell r="B31">
            <v>3741120.9999999963</v>
          </cell>
          <cell r="C31">
            <v>3840994.4999999986</v>
          </cell>
          <cell r="D31">
            <v>4117375.6799999988</v>
          </cell>
          <cell r="E31">
            <v>4324943.0754785594</v>
          </cell>
          <cell r="F31">
            <v>4410691.3076760657</v>
          </cell>
          <cell r="G31">
            <v>4511936.9679927183</v>
          </cell>
          <cell r="H31">
            <v>4605343.9050562372</v>
          </cell>
          <cell r="I31">
            <v>4699282.5639928635</v>
          </cell>
          <cell r="J31">
            <v>4793640.6485972535</v>
          </cell>
          <cell r="K31">
            <v>4888295.2272599135</v>
          </cell>
          <cell r="L31">
            <v>4983112.0020943172</v>
          </cell>
          <cell r="M31">
            <v>5077944.5327991899</v>
          </cell>
          <cell r="N31">
            <v>5172633.4125753362</v>
          </cell>
          <cell r="O31">
            <v>5267005.393261008</v>
          </cell>
        </row>
        <row r="81">
          <cell r="A81" t="str">
            <v>International</v>
          </cell>
          <cell r="B81">
            <v>196.38800928000009</v>
          </cell>
          <cell r="C81">
            <v>198.22933775999999</v>
          </cell>
          <cell r="D81">
            <v>202.07137290239996</v>
          </cell>
          <cell r="E81">
            <v>229.58401303924759</v>
          </cell>
          <cell r="F81">
            <v>261.51452239539674</v>
          </cell>
          <cell r="G81">
            <v>294.95675231702643</v>
          </cell>
          <cell r="H81">
            <v>330.51900444158053</v>
          </cell>
          <cell r="I81">
            <v>367.06796266549225</v>
          </cell>
          <cell r="J81">
            <v>401.02354058076844</v>
          </cell>
          <cell r="K81">
            <v>437.97698596252565</v>
          </cell>
          <cell r="L81">
            <v>478.17182501760345</v>
          </cell>
          <cell r="M81">
            <v>521.8681084871165</v>
          </cell>
          <cell r="N81">
            <v>569.3429886252469</v>
          </cell>
          <cell r="O81">
            <v>620.89120754384408</v>
          </cell>
        </row>
        <row r="82">
          <cell r="A82" t="str">
            <v>Interprovincial</v>
          </cell>
          <cell r="B82">
            <v>3090.2230872000009</v>
          </cell>
          <cell r="C82">
            <v>3119.1969323999997</v>
          </cell>
          <cell r="D82">
            <v>3179.6524853759984</v>
          </cell>
          <cell r="E82">
            <v>3469.0956775429945</v>
          </cell>
          <cell r="F82">
            <v>3794.6368156041904</v>
          </cell>
          <cell r="G82">
            <v>4132.6957586696026</v>
          </cell>
          <cell r="H82">
            <v>4474.7212712548617</v>
          </cell>
          <cell r="I82">
            <v>4808.4498844421068</v>
          </cell>
          <cell r="J82">
            <v>5112.236215937497</v>
          </cell>
          <cell r="K82">
            <v>5433.4386679939635</v>
          </cell>
          <cell r="L82">
            <v>5772.8449674151861</v>
          </cell>
          <cell r="M82">
            <v>6131.2510956003016</v>
          </cell>
          <cell r="N82">
            <v>6509.4568762481522</v>
          </cell>
          <cell r="O82">
            <v>6908.2607307080016</v>
          </cell>
        </row>
        <row r="83">
          <cell r="A83" t="str">
            <v>Provincial</v>
          </cell>
          <cell r="B83">
            <v>2173.264367400001</v>
          </cell>
          <cell r="C83">
            <v>2193.6408333000004</v>
          </cell>
          <cell r="D83">
            <v>2236.1574721919997</v>
          </cell>
          <cell r="E83">
            <v>2394.5516454104604</v>
          </cell>
          <cell r="F83">
            <v>2570.7707521402299</v>
          </cell>
          <cell r="G83">
            <v>2750.3309660503583</v>
          </cell>
          <cell r="H83">
            <v>2931.0132257295209</v>
          </cell>
          <cell r="I83">
            <v>3112.1061239013743</v>
          </cell>
          <cell r="J83">
            <v>3301.5786864773249</v>
          </cell>
          <cell r="K83">
            <v>3501.4420602977416</v>
          </cell>
          <cell r="L83">
            <v>3715.702163442465</v>
          </cell>
          <cell r="M83">
            <v>3945.4443160272153</v>
          </cell>
          <cell r="N83">
            <v>4187.8140096323441</v>
          </cell>
          <cell r="O83">
            <v>4451.8440904030149</v>
          </cell>
        </row>
        <row r="84">
          <cell r="A84" t="str">
            <v>Local</v>
          </cell>
          <cell r="B84">
            <v>24428.646713160011</v>
          </cell>
          <cell r="C84">
            <v>24657.689021220001</v>
          </cell>
          <cell r="D84">
            <v>25135.598642572793</v>
          </cell>
          <cell r="E84">
            <v>26715.579567544501</v>
          </cell>
          <cell r="F84">
            <v>28468.021470904147</v>
          </cell>
          <cell r="G84">
            <v>30180.35105845108</v>
          </cell>
          <cell r="H84">
            <v>31954.798361217956</v>
          </cell>
          <cell r="I84">
            <v>33886.087542362577</v>
          </cell>
          <cell r="J84">
            <v>36087.420649623986</v>
          </cell>
          <cell r="K84">
            <v>38419.197878151339</v>
          </cell>
          <cell r="L84">
            <v>40887.637115161728</v>
          </cell>
          <cell r="M84">
            <v>43499.054407010008</v>
          </cell>
          <cell r="N84">
            <v>46259.833257818638</v>
          </cell>
          <cell r="O84">
            <v>49176.387690132586</v>
          </cell>
        </row>
        <row r="85">
          <cell r="A85" t="str">
            <v>To mobile</v>
          </cell>
          <cell r="B85">
            <v>0</v>
          </cell>
          <cell r="C85">
            <v>364.39216499999998</v>
          </cell>
          <cell r="D85">
            <v>742.90945919999979</v>
          </cell>
          <cell r="E85">
            <v>1341.6478852869111</v>
          </cell>
          <cell r="F85">
            <v>2023.2778397267336</v>
          </cell>
          <cell r="G85">
            <v>2836.8272233845992</v>
          </cell>
          <cell r="H85">
            <v>3650.2108948052096</v>
          </cell>
          <cell r="I85">
            <v>4326.0347354271571</v>
          </cell>
          <cell r="J85">
            <v>4842.8511202062627</v>
          </cell>
          <cell r="K85">
            <v>5117.8310732044993</v>
          </cell>
          <cell r="L85">
            <v>5406.5339718951427</v>
          </cell>
          <cell r="M85">
            <v>5670.1014665165339</v>
          </cell>
          <cell r="N85">
            <v>5944.6538473142591</v>
          </cell>
          <cell r="O85">
            <v>6234.7042635414136</v>
          </cell>
        </row>
        <row r="89">
          <cell r="A89" t="str">
            <v>International</v>
          </cell>
          <cell r="B89">
            <v>500.56198979999954</v>
          </cell>
          <cell r="C89">
            <v>513.92506409999987</v>
          </cell>
          <cell r="D89">
            <v>395.26806527999986</v>
          </cell>
          <cell r="E89">
            <v>444.95742394604093</v>
          </cell>
          <cell r="F89">
            <v>486.15016449108515</v>
          </cell>
          <cell r="G89">
            <v>528.00728924288092</v>
          </cell>
          <cell r="H89">
            <v>570.8022659206415</v>
          </cell>
          <cell r="I89">
            <v>614.09028261669118</v>
          </cell>
          <cell r="J89">
            <v>655.13633155465573</v>
          </cell>
          <cell r="K89">
            <v>698.68399115729551</v>
          </cell>
          <cell r="L89">
            <v>744.85678731119197</v>
          </cell>
          <cell r="M89">
            <v>793.78056133996165</v>
          </cell>
          <cell r="N89">
            <v>845.58290317152466</v>
          </cell>
          <cell r="O89">
            <v>900.39246405475762</v>
          </cell>
        </row>
        <row r="90">
          <cell r="A90" t="str">
            <v>Interprovincial</v>
          </cell>
          <cell r="B90">
            <v>5078.7962247599944</v>
          </cell>
          <cell r="C90">
            <v>5214.3804934199979</v>
          </cell>
          <cell r="D90">
            <v>3542.5900350719985</v>
          </cell>
          <cell r="E90">
            <v>3940.7760533300084</v>
          </cell>
          <cell r="F90">
            <v>4253.7544484565315</v>
          </cell>
          <cell r="G90">
            <v>4572.3603020268629</v>
          </cell>
          <cell r="H90">
            <v>4891.1852499190263</v>
          </cell>
          <cell r="I90">
            <v>5206.6825684182968</v>
          </cell>
          <cell r="J90">
            <v>5506.731895141329</v>
          </cell>
          <cell r="K90">
            <v>5821.8188143765119</v>
          </cell>
          <cell r="L90">
            <v>6152.4570197061284</v>
          </cell>
          <cell r="M90">
            <v>6499.1484108735831</v>
          </cell>
          <cell r="N90">
            <v>6862.3781005614355</v>
          </cell>
          <cell r="O90">
            <v>7242.6087122492199</v>
          </cell>
        </row>
        <row r="91">
          <cell r="A91" t="str">
            <v>Provincial</v>
          </cell>
          <cell r="B91">
            <v>2922.563725199997</v>
          </cell>
          <cell r="C91">
            <v>3000.5849033999984</v>
          </cell>
          <cell r="D91">
            <v>503.96678323199973</v>
          </cell>
          <cell r="E91">
            <v>550.98057705541066</v>
          </cell>
          <cell r="F91">
            <v>584.63490084238003</v>
          </cell>
          <cell r="G91">
            <v>619.10943668277787</v>
          </cell>
          <cell r="H91">
            <v>652.9713719977733</v>
          </cell>
          <cell r="I91">
            <v>686.23526990456435</v>
          </cell>
          <cell r="J91">
            <v>720.52491545206442</v>
          </cell>
          <cell r="K91">
            <v>756.1864651911319</v>
          </cell>
          <cell r="L91">
            <v>793.89757220615559</v>
          </cell>
          <cell r="M91">
            <v>833.73819902664366</v>
          </cell>
          <cell r="N91">
            <v>875.09083982793959</v>
          </cell>
          <cell r="O91">
            <v>919.38810201175124</v>
          </cell>
        </row>
        <row r="92">
          <cell r="A92" t="str">
            <v>Local</v>
          </cell>
          <cell r="B92">
            <v>14968.374765839984</v>
          </cell>
          <cell r="C92">
            <v>15367.972634279995</v>
          </cell>
          <cell r="D92">
            <v>15979.699709107195</v>
          </cell>
          <cell r="E92">
            <v>17512.921489273202</v>
          </cell>
          <cell r="F92">
            <v>18632.564528450417</v>
          </cell>
          <cell r="G92">
            <v>19731.487116205979</v>
          </cell>
          <cell r="H92">
            <v>20861.596042465695</v>
          </cell>
          <cell r="I92">
            <v>22078.622438837036</v>
          </cell>
          <cell r="J92">
            <v>23437.832272965315</v>
          </cell>
          <cell r="K92">
            <v>24872.556657853391</v>
          </cell>
          <cell r="L92">
            <v>26386.036815362892</v>
          </cell>
          <cell r="M92">
            <v>27981.530252975692</v>
          </cell>
          <cell r="N92">
            <v>29662.290412751248</v>
          </cell>
          <cell r="O92">
            <v>31431.542717979512</v>
          </cell>
        </row>
        <row r="93">
          <cell r="A93" t="str">
            <v>To mobile</v>
          </cell>
          <cell r="C93">
            <v>230.45966999999993</v>
          </cell>
          <cell r="D93">
            <v>197.63403263999993</v>
          </cell>
          <cell r="E93">
            <v>360.26792568551542</v>
          </cell>
          <cell r="F93">
            <v>528.68319401245174</v>
          </cell>
          <cell r="G93">
            <v>713.50076776523031</v>
          </cell>
          <cell r="H93">
            <v>898.05979024528074</v>
          </cell>
          <cell r="I93">
            <v>1047.6394357090928</v>
          </cell>
          <cell r="J93">
            <v>1161.7592264980924</v>
          </cell>
          <cell r="K93">
            <v>1222.6646747555603</v>
          </cell>
          <cell r="L93">
            <v>1286.3190717259401</v>
          </cell>
          <cell r="M93">
            <v>1349.3224381898963</v>
          </cell>
          <cell r="N93">
            <v>1414.9118891765168</v>
          </cell>
          <cell r="O93">
            <v>1483.5157822317733</v>
          </cell>
        </row>
        <row r="120">
          <cell r="A120" t="str">
            <v>International</v>
          </cell>
          <cell r="B120">
            <v>0.7510247256379744</v>
          </cell>
          <cell r="C120">
            <v>0.7510247256379744</v>
          </cell>
          <cell r="D120">
            <v>0.68515379899751183</v>
          </cell>
          <cell r="E120">
            <v>0.62917673361941517</v>
          </cell>
          <cell r="F120">
            <v>0.57777299448270891</v>
          </cell>
          <cell r="G120">
            <v>0.53305336470974718</v>
          </cell>
          <cell r="H120">
            <v>0.49637929321771657</v>
          </cell>
          <cell r="I120">
            <v>0.47076612168768239</v>
          </cell>
          <cell r="J120">
            <v>0.46135079925392875</v>
          </cell>
          <cell r="K120">
            <v>0.45212378326885017</v>
          </cell>
          <cell r="L120">
            <v>0.44308130760347314</v>
          </cell>
          <cell r="M120">
            <v>0.43421968145140366</v>
          </cell>
          <cell r="N120">
            <v>0.4255352878223756</v>
          </cell>
          <cell r="O120">
            <v>0.41702458206592807</v>
          </cell>
        </row>
        <row r="121">
          <cell r="A121" t="str">
            <v>Interprovincial</v>
          </cell>
          <cell r="B121">
            <v>0.31973843953217224</v>
          </cell>
          <cell r="C121">
            <v>0.24040484175351293</v>
          </cell>
          <cell r="D121">
            <v>0.21636435757816164</v>
          </cell>
          <cell r="E121">
            <v>0.19375428221124374</v>
          </cell>
          <cell r="F121">
            <v>0.17350695972016877</v>
          </cell>
          <cell r="G121">
            <v>0.15632977070787207</v>
          </cell>
          <cell r="H121">
            <v>0.14257275088557933</v>
          </cell>
          <cell r="I121">
            <v>0.13316294932713107</v>
          </cell>
          <cell r="J121">
            <v>0.12850224610068148</v>
          </cell>
          <cell r="K121">
            <v>0.12400466748715762</v>
          </cell>
          <cell r="L121">
            <v>0.1196645041251071</v>
          </cell>
          <cell r="M121">
            <v>0.11547624648072835</v>
          </cell>
          <cell r="N121">
            <v>0.11143457785390286</v>
          </cell>
          <cell r="O121">
            <v>0.10753436762901626</v>
          </cell>
        </row>
        <row r="122">
          <cell r="A122" t="str">
            <v>Provincial</v>
          </cell>
          <cell r="B122">
            <v>0.12561152981621049</v>
          </cell>
          <cell r="C122">
            <v>0.12561152981621049</v>
          </cell>
          <cell r="D122">
            <v>0.12020242087675646</v>
          </cell>
          <cell r="E122">
            <v>0.11015349849145963</v>
          </cell>
          <cell r="F122">
            <v>0.1009446660175736</v>
          </cell>
          <cell r="G122">
            <v>9.2949848468981758E-2</v>
          </cell>
          <cell r="H122">
            <v>8.6406179136765446E-2</v>
          </cell>
          <cell r="I122">
            <v>8.1843932878344239E-2</v>
          </cell>
          <cell r="J122">
            <v>7.7751736234427021E-2</v>
          </cell>
          <cell r="K122">
            <v>7.3864149422705666E-2</v>
          </cell>
          <cell r="L122">
            <v>6.9801621204456848E-2</v>
          </cell>
          <cell r="M122">
            <v>6.561352393218943E-2</v>
          </cell>
          <cell r="N122">
            <v>6.1676712496258057E-2</v>
          </cell>
          <cell r="O122">
            <v>5.7359342621519989E-2</v>
          </cell>
        </row>
        <row r="123">
          <cell r="A123" t="str">
            <v>Local</v>
          </cell>
          <cell r="B123">
            <v>2.3439472070967509E-2</v>
          </cell>
          <cell r="C123">
            <v>3.3957183897683707E-2</v>
          </cell>
          <cell r="D123">
            <v>3.3957183897683707E-2</v>
          </cell>
          <cell r="E123">
            <v>3.5505631483418086E-2</v>
          </cell>
          <cell r="F123">
            <v>3.7124688279061957E-2</v>
          </cell>
          <cell r="G123">
            <v>3.8728474812717427E-2</v>
          </cell>
          <cell r="H123">
            <v>4.0215648245525773E-2</v>
          </cell>
          <cell r="I123">
            <v>4.1373858914996911E-2</v>
          </cell>
          <cell r="J123">
            <v>4.1580728209571892E-2</v>
          </cell>
          <cell r="K123">
            <v>4.1788631850619748E-2</v>
          </cell>
          <cell r="L123">
            <v>4.1997575009872841E-2</v>
          </cell>
          <cell r="M123">
            <v>4.2207562884922202E-2</v>
          </cell>
          <cell r="N123">
            <v>4.241860069934681E-2</v>
          </cell>
          <cell r="O123">
            <v>4.2630693702843538E-2</v>
          </cell>
        </row>
        <row r="124">
          <cell r="A124" t="str">
            <v>To mobile</v>
          </cell>
          <cell r="C124">
            <v>0.45075907828783673</v>
          </cell>
          <cell r="D124">
            <v>0.45075907828783673</v>
          </cell>
          <cell r="E124">
            <v>0.39925174448788331</v>
          </cell>
          <cell r="F124">
            <v>0.34707722635685445</v>
          </cell>
          <cell r="G124">
            <v>0.28286364451631896</v>
          </cell>
          <cell r="H124">
            <v>0.25334974148256206</v>
          </cell>
          <cell r="I124">
            <v>0.23462460291849585</v>
          </cell>
          <cell r="J124">
            <v>0.22445374303586516</v>
          </cell>
          <cell r="K124">
            <v>0.22040228571090628</v>
          </cell>
          <cell r="L124">
            <v>0.21642862873005972</v>
          </cell>
          <cell r="M124">
            <v>0.21694557791551242</v>
          </cell>
          <cell r="N124">
            <v>0.21742351079512159</v>
          </cell>
          <cell r="O124">
            <v>0.21742351079512159</v>
          </cell>
        </row>
        <row r="125">
          <cell r="A125" t="str">
            <v>Monthly payment</v>
          </cell>
          <cell r="B125">
            <v>7.4645703364465765</v>
          </cell>
          <cell r="C125">
            <v>7.4645703364465765</v>
          </cell>
          <cell r="D125">
            <v>7.4645703364465765</v>
          </cell>
          <cell r="E125">
            <v>7.8049547437885414</v>
          </cell>
          <cell r="F125">
            <v>8.1608606801052996</v>
          </cell>
          <cell r="G125">
            <v>8.5134098614858473</v>
          </cell>
          <cell r="H125">
            <v>8.8403248001669041</v>
          </cell>
          <cell r="I125">
            <v>9.094926154411711</v>
          </cell>
          <cell r="J125">
            <v>9.1404007851837683</v>
          </cell>
          <cell r="K125">
            <v>9.186102789109686</v>
          </cell>
          <cell r="L125">
            <v>9.2320333030552337</v>
          </cell>
          <cell r="M125">
            <v>9.2781934695705086</v>
          </cell>
          <cell r="N125">
            <v>9.3245844369183608</v>
          </cell>
          <cell r="O125">
            <v>9.3712073591029519</v>
          </cell>
        </row>
        <row r="126">
          <cell r="A126" t="str">
            <v>Joining fee</v>
          </cell>
          <cell r="B126">
            <v>127.71507218155375</v>
          </cell>
          <cell r="C126">
            <v>127.71507218155375</v>
          </cell>
          <cell r="D126">
            <v>127.71507218155375</v>
          </cell>
          <cell r="E126">
            <v>122.13392352721986</v>
          </cell>
          <cell r="F126">
            <v>116.79667106908036</v>
          </cell>
          <cell r="G126">
            <v>111.96128888682044</v>
          </cell>
          <cell r="H126">
            <v>107.84111345578546</v>
          </cell>
          <cell r="I126">
            <v>104.86469872440578</v>
          </cell>
          <cell r="J126">
            <v>102.76740474991766</v>
          </cell>
          <cell r="K126">
            <v>100.71205665491931</v>
          </cell>
          <cell r="L126">
            <v>98.697815521820914</v>
          </cell>
          <cell r="M126">
            <v>96.723859211384493</v>
          </cell>
          <cell r="N126">
            <v>94.789382027156805</v>
          </cell>
          <cell r="O126">
            <v>92.893594386613671</v>
          </cell>
        </row>
        <row r="129">
          <cell r="A129" t="str">
            <v>International</v>
          </cell>
          <cell r="B129">
            <v>0.7510247256379744</v>
          </cell>
          <cell r="C129">
            <v>0.7510247256379744</v>
          </cell>
          <cell r="D129">
            <v>0.68515379899751183</v>
          </cell>
          <cell r="E129">
            <v>0.62917673361941517</v>
          </cell>
          <cell r="F129">
            <v>0.57777299448270891</v>
          </cell>
          <cell r="G129">
            <v>0.53305336470974718</v>
          </cell>
          <cell r="H129">
            <v>0.49637929321771657</v>
          </cell>
          <cell r="I129">
            <v>0.47076612168768239</v>
          </cell>
          <cell r="J129">
            <v>0.46135079925392875</v>
          </cell>
          <cell r="K129">
            <v>0.45212378326885017</v>
          </cell>
          <cell r="L129">
            <v>0.44308130760347314</v>
          </cell>
          <cell r="M129">
            <v>0.43421968145140366</v>
          </cell>
          <cell r="N129">
            <v>0.4255352878223756</v>
          </cell>
          <cell r="O129">
            <v>0.41702458206592807</v>
          </cell>
        </row>
        <row r="130">
          <cell r="A130" t="str">
            <v>Interprovincial</v>
          </cell>
          <cell r="B130">
            <v>0.31973843953217224</v>
          </cell>
          <cell r="C130">
            <v>0.24040484175351293</v>
          </cell>
          <cell r="D130">
            <v>0.21636435757816164</v>
          </cell>
          <cell r="E130">
            <v>0.19375428221124374</v>
          </cell>
          <cell r="F130">
            <v>0.17350695972016877</v>
          </cell>
          <cell r="G130">
            <v>0.15632977070787207</v>
          </cell>
          <cell r="H130">
            <v>0.14257275088557933</v>
          </cell>
          <cell r="I130">
            <v>0.13316294932713107</v>
          </cell>
          <cell r="J130">
            <v>0.12850224610068148</v>
          </cell>
          <cell r="K130">
            <v>0.12400466748715762</v>
          </cell>
          <cell r="L130">
            <v>0.1196645041251071</v>
          </cell>
          <cell r="M130">
            <v>0.11547624648072835</v>
          </cell>
          <cell r="N130">
            <v>0.11143457785390286</v>
          </cell>
          <cell r="O130">
            <v>0.10753436762901626</v>
          </cell>
        </row>
        <row r="131">
          <cell r="A131" t="str">
            <v>Provincial</v>
          </cell>
          <cell r="B131">
            <v>0.12561152981621049</v>
          </cell>
          <cell r="C131">
            <v>0.12561152981621049</v>
          </cell>
          <cell r="D131">
            <v>0.12020242087675646</v>
          </cell>
          <cell r="E131">
            <v>0.11015349849145963</v>
          </cell>
          <cell r="F131">
            <v>0.1009446660175736</v>
          </cell>
          <cell r="G131">
            <v>9.2949848468981758E-2</v>
          </cell>
          <cell r="H131">
            <v>8.6406179136765446E-2</v>
          </cell>
          <cell r="I131">
            <v>8.1843932878344239E-2</v>
          </cell>
          <cell r="J131">
            <v>7.7751736234427021E-2</v>
          </cell>
          <cell r="K131">
            <v>7.3864149422705666E-2</v>
          </cell>
          <cell r="L131">
            <v>6.9801621204456848E-2</v>
          </cell>
          <cell r="M131">
            <v>6.561352393218943E-2</v>
          </cell>
          <cell r="N131">
            <v>6.1676712496258057E-2</v>
          </cell>
          <cell r="O131">
            <v>5.7359342621519989E-2</v>
          </cell>
        </row>
        <row r="132">
          <cell r="A132" t="str">
            <v>Local</v>
          </cell>
          <cell r="B132">
            <v>2.3439472070967509E-2</v>
          </cell>
          <cell r="C132">
            <v>3.3957183897683707E-2</v>
          </cell>
          <cell r="D132">
            <v>3.3957183897683707E-2</v>
          </cell>
          <cell r="E132">
            <v>3.5505631483418086E-2</v>
          </cell>
          <cell r="F132">
            <v>3.7124688279061957E-2</v>
          </cell>
          <cell r="G132">
            <v>3.8728474812717427E-2</v>
          </cell>
          <cell r="H132">
            <v>4.0215648245525773E-2</v>
          </cell>
          <cell r="I132">
            <v>4.1373858914996911E-2</v>
          </cell>
          <cell r="J132">
            <v>4.1580728209571892E-2</v>
          </cell>
          <cell r="K132">
            <v>4.1788631850619748E-2</v>
          </cell>
          <cell r="L132">
            <v>4.1997575009872841E-2</v>
          </cell>
          <cell r="M132">
            <v>4.2207562884922202E-2</v>
          </cell>
          <cell r="N132">
            <v>4.241860069934681E-2</v>
          </cell>
          <cell r="O132">
            <v>4.2630693702843538E-2</v>
          </cell>
        </row>
        <row r="133">
          <cell r="A133" t="str">
            <v>To mobile</v>
          </cell>
          <cell r="C133">
            <v>0.45075907828783673</v>
          </cell>
          <cell r="D133">
            <v>0.30050605219189119</v>
          </cell>
          <cell r="E133">
            <v>0.26616782965858887</v>
          </cell>
          <cell r="F133">
            <v>0.2313848175712363</v>
          </cell>
          <cell r="G133">
            <v>0.1885757630108793</v>
          </cell>
          <cell r="H133">
            <v>0.16889982765504138</v>
          </cell>
          <cell r="I133">
            <v>0.15641640194566392</v>
          </cell>
          <cell r="J133">
            <v>0.14963582869057679</v>
          </cell>
          <cell r="K133">
            <v>0.14693485714060422</v>
          </cell>
          <cell r="L133">
            <v>0.14428575248670653</v>
          </cell>
          <cell r="M133">
            <v>0.14463038527700833</v>
          </cell>
          <cell r="N133">
            <v>0.1449490071967478</v>
          </cell>
          <cell r="O133">
            <v>0.1449490071967478</v>
          </cell>
        </row>
        <row r="134">
          <cell r="A134" t="str">
            <v>Monthly payment</v>
          </cell>
          <cell r="B134">
            <v>7.4645703364465765</v>
          </cell>
          <cell r="C134">
            <v>7.4645703364465765</v>
          </cell>
          <cell r="D134">
            <v>7.4645703364465765</v>
          </cell>
          <cell r="E134">
            <v>7.8049547437885414</v>
          </cell>
          <cell r="F134">
            <v>8.1608606801052996</v>
          </cell>
          <cell r="G134">
            <v>8.5134098614858473</v>
          </cell>
          <cell r="H134">
            <v>8.8403248001669041</v>
          </cell>
          <cell r="I134">
            <v>9.094926154411711</v>
          </cell>
          <cell r="J134">
            <v>9.1404007851837683</v>
          </cell>
          <cell r="K134">
            <v>9.186102789109686</v>
          </cell>
          <cell r="L134">
            <v>9.2320333030552337</v>
          </cell>
          <cell r="M134">
            <v>9.2781934695705086</v>
          </cell>
          <cell r="N134">
            <v>9.3245844369183608</v>
          </cell>
          <cell r="O134">
            <v>9.3712073591029519</v>
          </cell>
        </row>
        <row r="135">
          <cell r="A135" t="str">
            <v>Joining fee</v>
          </cell>
          <cell r="B135">
            <v>127.71507218155375</v>
          </cell>
          <cell r="C135">
            <v>127.71507218155375</v>
          </cell>
          <cell r="D135">
            <v>127.71507218155375</v>
          </cell>
          <cell r="E135">
            <v>122.13392352721986</v>
          </cell>
          <cell r="F135">
            <v>116.79667106908036</v>
          </cell>
          <cell r="G135">
            <v>111.96128888682044</v>
          </cell>
          <cell r="H135">
            <v>107.84111345578546</v>
          </cell>
          <cell r="I135">
            <v>104.86469872440578</v>
          </cell>
          <cell r="J135">
            <v>102.76740474991766</v>
          </cell>
          <cell r="K135">
            <v>100.71205665491931</v>
          </cell>
          <cell r="L135">
            <v>98.697815521820914</v>
          </cell>
          <cell r="M135">
            <v>96.723859211384493</v>
          </cell>
          <cell r="N135">
            <v>94.789382027156805</v>
          </cell>
          <cell r="O135">
            <v>92.893594386613671</v>
          </cell>
        </row>
      </sheetData>
      <sheetData sheetId="1" refreshError="1"/>
      <sheetData sheetId="2" refreshError="1">
        <row r="15">
          <cell r="A15" t="str">
            <v>% clients with out joining fee</v>
          </cell>
          <cell r="E15">
            <v>0.5</v>
          </cell>
          <cell r="F15">
            <v>0.5</v>
          </cell>
          <cell r="G15">
            <v>0.5</v>
          </cell>
          <cell r="H15">
            <v>0.5</v>
          </cell>
          <cell r="I15">
            <v>0.5</v>
          </cell>
          <cell r="J15">
            <v>0.5</v>
          </cell>
          <cell r="K15">
            <v>0.5</v>
          </cell>
          <cell r="L15">
            <v>0.5</v>
          </cell>
          <cell r="M15">
            <v>0.5</v>
          </cell>
          <cell r="N15">
            <v>0.5</v>
          </cell>
          <cell r="O15">
            <v>0.5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QUEST_TABLE"/>
      <sheetName val="Datastream"/>
      <sheetName val="Datastream clean"/>
      <sheetName val="Share price analysis"/>
      <sheetName val="Forecast &amp; Analysis "/>
      <sheetName val="Market Values"/>
      <sheetName val="Output Multiples"/>
      <sheetName val="Output Multiples (3)"/>
      <sheetName val="Ratios"/>
      <sheetName val="Beta"/>
      <sheetName val="Regressions"/>
      <sheetName val="Graph Multiples"/>
      <sheetName val="Graph Margins"/>
      <sheetName val="Graph Growth Rates"/>
      <sheetName val="Synthesis"/>
      <sheetName val="Synthesis (2)"/>
      <sheetName val="Multiples"/>
    </sheetNames>
    <sheetDataSet>
      <sheetData sheetId="0" refreshError="1">
        <row r="8">
          <cell r="E8">
            <v>1</v>
          </cell>
        </row>
        <row r="40">
          <cell r="D40" t="str">
            <v>Fixed Line Incumbents</v>
          </cell>
        </row>
        <row r="41">
          <cell r="D41" t="str">
            <v>Telecom Mobile Europe</v>
          </cell>
        </row>
        <row r="42">
          <cell r="D42" t="str">
            <v>Internet Companies</v>
          </cell>
        </row>
        <row r="43">
          <cell r="D43" t="str">
            <v>Fixed Line Europe - Alternative Careers</v>
          </cell>
        </row>
        <row r="44">
          <cell r="D44" t="str">
            <v>Satellites</v>
          </cell>
        </row>
        <row r="45">
          <cell r="D45" t="str">
            <v>Eastern Europe Incumbents</v>
          </cell>
        </row>
        <row r="46">
          <cell r="D46" t="str">
            <v>Eastern Europe Mobile</v>
          </cell>
        </row>
        <row r="47">
          <cell r="D47" t="str">
            <v>MEA Incumbents</v>
          </cell>
        </row>
        <row r="48">
          <cell r="D48" t="str">
            <v>MEA Mobile</v>
          </cell>
        </row>
        <row r="49">
          <cell r="D49" t="str">
            <v>Latam Telecom</v>
          </cell>
        </row>
        <row r="50">
          <cell r="D50" t="str">
            <v>US Telecom</v>
          </cell>
        </row>
        <row r="51">
          <cell r="D51" t="str">
            <v>Target 12</v>
          </cell>
        </row>
        <row r="52">
          <cell r="D52" t="str">
            <v>Target 13</v>
          </cell>
        </row>
        <row r="53">
          <cell r="D53" t="str">
            <v>Target 14</v>
          </cell>
        </row>
        <row r="54">
          <cell r="D54" t="str">
            <v>Target 15</v>
          </cell>
        </row>
        <row r="55">
          <cell r="D55" t="str">
            <v>Target 16</v>
          </cell>
        </row>
        <row r="56">
          <cell r="D56" t="str">
            <v>Target 17</v>
          </cell>
        </row>
        <row r="57">
          <cell r="D57" t="str">
            <v>Target 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A6">
            <v>0</v>
          </cell>
          <cell r="B6" t="str">
            <v>Target FIXED LINE INCUMBENTS</v>
          </cell>
          <cell r="C6">
            <v>0</v>
          </cell>
          <cell r="G6" t="str">
            <v/>
          </cell>
          <cell r="I6" t="str">
            <v/>
          </cell>
          <cell r="J6" t="str">
            <v>na</v>
          </cell>
          <cell r="K6" t="e">
            <v>#VALUE!</v>
          </cell>
          <cell r="L6" t="str">
            <v>na</v>
          </cell>
          <cell r="N6" t="str">
            <v/>
          </cell>
          <cell r="U6" t="str">
            <v>na</v>
          </cell>
          <cell r="W6" t="str">
            <v>na</v>
          </cell>
          <cell r="X6" t="str">
            <v>na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F6" t="str">
            <v>na</v>
          </cell>
          <cell r="AM6">
            <v>0</v>
          </cell>
          <cell r="AU6">
            <v>0</v>
          </cell>
          <cell r="BA6" t="str">
            <v>na</v>
          </cell>
        </row>
        <row r="7">
          <cell r="A7">
            <v>1</v>
          </cell>
          <cell r="B7" t="str">
            <v>British Telecom</v>
          </cell>
          <cell r="C7">
            <v>1</v>
          </cell>
          <cell r="D7" t="str">
            <v>Fixed Line Incumbents</v>
          </cell>
          <cell r="E7">
            <v>38077</v>
          </cell>
          <cell r="F7" t="str">
            <v>GBP m</v>
          </cell>
          <cell r="G7">
            <v>0.68315000000000003</v>
          </cell>
          <cell r="I7">
            <v>2.2549999999999999</v>
          </cell>
          <cell r="J7">
            <v>3.300885603454585</v>
          </cell>
          <cell r="K7">
            <v>2.706</v>
          </cell>
          <cell r="L7">
            <v>0.83333333333333326</v>
          </cell>
          <cell r="N7">
            <v>8324331</v>
          </cell>
          <cell r="U7">
            <v>8324331</v>
          </cell>
          <cell r="W7">
            <v>18771.366404999997</v>
          </cell>
          <cell r="X7">
            <v>27477.664356290705</v>
          </cell>
          <cell r="Z7">
            <v>7534</v>
          </cell>
          <cell r="AA7">
            <v>1782.9</v>
          </cell>
          <cell r="AB7">
            <v>0</v>
          </cell>
          <cell r="AC7">
            <v>0</v>
          </cell>
          <cell r="AD7">
            <v>627.72414987781337</v>
          </cell>
          <cell r="AF7">
            <v>28715.990554877812</v>
          </cell>
          <cell r="AM7">
            <v>0</v>
          </cell>
          <cell r="AN7">
            <v>1555</v>
          </cell>
          <cell r="AO7">
            <v>52</v>
          </cell>
          <cell r="AP7">
            <v>2547</v>
          </cell>
          <cell r="AQ7">
            <v>331</v>
          </cell>
          <cell r="AT7">
            <v>7534</v>
          </cell>
          <cell r="AU7">
            <v>12019</v>
          </cell>
          <cell r="AV7" t="str">
            <v>AR 2006 - March 2006</v>
          </cell>
          <cell r="AX7">
            <v>0.3</v>
          </cell>
          <cell r="BA7">
            <v>3.2358431860609833E-2</v>
          </cell>
          <cell r="BB7" t="str">
            <v>UK</v>
          </cell>
        </row>
        <row r="8">
          <cell r="A8">
            <v>2</v>
          </cell>
          <cell r="B8" t="str">
            <v>Deutsche Telekom</v>
          </cell>
          <cell r="C8">
            <v>2</v>
          </cell>
          <cell r="D8" t="str">
            <v>Fixed Line Incumbents</v>
          </cell>
          <cell r="E8">
            <v>38352</v>
          </cell>
          <cell r="F8" t="str">
            <v>EUR m</v>
          </cell>
          <cell r="G8">
            <v>1</v>
          </cell>
          <cell r="I8">
            <v>12.43</v>
          </cell>
          <cell r="J8">
            <v>12.43</v>
          </cell>
          <cell r="K8">
            <v>14.915999999999999</v>
          </cell>
          <cell r="L8">
            <v>0.83333333333333337</v>
          </cell>
          <cell r="N8">
            <v>4260807</v>
          </cell>
          <cell r="U8">
            <v>4260807</v>
          </cell>
          <cell r="W8">
            <v>52961.831009999994</v>
          </cell>
          <cell r="X8">
            <v>52961.831009999994</v>
          </cell>
          <cell r="Z8">
            <v>44533</v>
          </cell>
          <cell r="AA8">
            <v>2726.9648999999999</v>
          </cell>
          <cell r="AB8">
            <v>0</v>
          </cell>
          <cell r="AC8">
            <v>-5154</v>
          </cell>
          <cell r="AD8">
            <v>4276.6344332693416</v>
          </cell>
          <cell r="AF8">
            <v>99344.430343269341</v>
          </cell>
          <cell r="AH8">
            <v>20322</v>
          </cell>
          <cell r="AI8">
            <v>34303</v>
          </cell>
          <cell r="AJ8">
            <v>48376</v>
          </cell>
          <cell r="AK8">
            <v>342</v>
          </cell>
          <cell r="AL8">
            <v>-6376</v>
          </cell>
          <cell r="AM8">
            <v>96967</v>
          </cell>
          <cell r="AN8">
            <v>43183</v>
          </cell>
          <cell r="AO8">
            <v>3487</v>
          </cell>
          <cell r="AP8">
            <v>4419</v>
          </cell>
          <cell r="AQ8">
            <v>6499</v>
          </cell>
          <cell r="AS8">
            <v>-5154</v>
          </cell>
          <cell r="AT8">
            <v>44533</v>
          </cell>
          <cell r="AU8">
            <v>96967</v>
          </cell>
          <cell r="AV8" t="str">
            <v>H1 2005</v>
          </cell>
          <cell r="AX8">
            <v>0.38290000000000002</v>
          </cell>
          <cell r="BA8">
            <v>7.4716091707735161E-2</v>
          </cell>
          <cell r="BB8" t="str">
            <v>GER</v>
          </cell>
        </row>
        <row r="9">
          <cell r="A9">
            <v>3</v>
          </cell>
          <cell r="B9" t="str">
            <v>Eircom</v>
          </cell>
          <cell r="C9">
            <v>3</v>
          </cell>
          <cell r="D9" t="str">
            <v>Fixed Line Incumbents</v>
          </cell>
          <cell r="E9">
            <v>38077</v>
          </cell>
          <cell r="F9" t="str">
            <v>EUR m</v>
          </cell>
          <cell r="G9">
            <v>1</v>
          </cell>
          <cell r="I9">
            <v>2.1800000000000002</v>
          </cell>
          <cell r="J9">
            <v>2.1800000000000002</v>
          </cell>
          <cell r="K9">
            <v>2.6160000000000001</v>
          </cell>
          <cell r="L9">
            <v>0.83333333333333337</v>
          </cell>
          <cell r="N9">
            <v>1073019</v>
          </cell>
          <cell r="U9">
            <v>1073019</v>
          </cell>
          <cell r="W9">
            <v>2339.1814200000003</v>
          </cell>
          <cell r="X9">
            <v>2339.1814200000003</v>
          </cell>
          <cell r="Z9">
            <v>2111</v>
          </cell>
          <cell r="AA9">
            <v>117.25</v>
          </cell>
          <cell r="AB9">
            <v>0</v>
          </cell>
          <cell r="AC9">
            <v>-70</v>
          </cell>
          <cell r="AD9">
            <v>0</v>
          </cell>
          <cell r="AF9">
            <v>4497.4314200000008</v>
          </cell>
          <cell r="AM9">
            <v>0</v>
          </cell>
          <cell r="AN9">
            <v>939</v>
          </cell>
          <cell r="AP9">
            <v>134</v>
          </cell>
          <cell r="AS9">
            <v>-70</v>
          </cell>
          <cell r="AT9">
            <v>2111</v>
          </cell>
          <cell r="AU9">
            <v>3114</v>
          </cell>
          <cell r="AV9" t="str">
            <v>H1 2005</v>
          </cell>
          <cell r="AX9">
            <v>0.125</v>
          </cell>
          <cell r="BA9">
            <v>0</v>
          </cell>
          <cell r="BB9" t="str">
            <v>UK</v>
          </cell>
        </row>
        <row r="10">
          <cell r="A10">
            <v>4</v>
          </cell>
          <cell r="B10" t="str">
            <v>France Telecom</v>
          </cell>
          <cell r="C10">
            <v>4</v>
          </cell>
          <cell r="D10" t="str">
            <v>Fixed Line Incumbents</v>
          </cell>
          <cell r="E10">
            <v>38352</v>
          </cell>
          <cell r="F10" t="str">
            <v>EUR m</v>
          </cell>
          <cell r="G10">
            <v>1</v>
          </cell>
          <cell r="I10">
            <v>16.88</v>
          </cell>
          <cell r="J10">
            <v>16.88</v>
          </cell>
          <cell r="K10">
            <v>20.255999999999997</v>
          </cell>
          <cell r="L10">
            <v>0.83333333333333337</v>
          </cell>
          <cell r="N10">
            <v>2603058</v>
          </cell>
          <cell r="U10">
            <v>2603058</v>
          </cell>
          <cell r="W10">
            <v>43939.619039999998</v>
          </cell>
          <cell r="X10">
            <v>43939.619039999998</v>
          </cell>
          <cell r="Z10">
            <v>56060.5</v>
          </cell>
          <cell r="AA10">
            <v>2785.0646999999999</v>
          </cell>
          <cell r="AB10">
            <v>0</v>
          </cell>
          <cell r="AC10">
            <v>-5270</v>
          </cell>
          <cell r="AD10">
            <v>8179</v>
          </cell>
          <cell r="AF10">
            <v>105694.18373999999</v>
          </cell>
          <cell r="AM10">
            <v>0</v>
          </cell>
          <cell r="AN10">
            <v>15681</v>
          </cell>
          <cell r="AO10">
            <v>8179</v>
          </cell>
          <cell r="AP10">
            <v>4241</v>
          </cell>
          <cell r="AS10">
            <v>-5270</v>
          </cell>
          <cell r="AT10">
            <v>56060.5</v>
          </cell>
          <cell r="AU10">
            <v>78891.5</v>
          </cell>
          <cell r="AV10" t="str">
            <v>Multiples folder used for FT-amena</v>
          </cell>
          <cell r="AX10">
            <v>0.34329999999999999</v>
          </cell>
          <cell r="BA10">
            <v>0.34279128248113999</v>
          </cell>
          <cell r="BB10" t="str">
            <v>FR</v>
          </cell>
        </row>
        <row r="11">
          <cell r="A11">
            <v>5</v>
          </cell>
          <cell r="B11" t="str">
            <v>KPN</v>
          </cell>
          <cell r="C11">
            <v>5</v>
          </cell>
          <cell r="D11" t="str">
            <v>Fixed Line Incumbents</v>
          </cell>
          <cell r="E11">
            <v>38352</v>
          </cell>
          <cell r="F11" t="str">
            <v>EUR m</v>
          </cell>
          <cell r="G11">
            <v>1</v>
          </cell>
          <cell r="I11">
            <v>8.7899999999999991</v>
          </cell>
          <cell r="J11">
            <v>8.7899999999999991</v>
          </cell>
          <cell r="K11">
            <v>10.547999999999998</v>
          </cell>
          <cell r="L11">
            <v>0.83333333333333337</v>
          </cell>
          <cell r="N11">
            <v>2151360</v>
          </cell>
          <cell r="U11">
            <v>2151360</v>
          </cell>
          <cell r="W11">
            <v>18910.454399999999</v>
          </cell>
          <cell r="X11">
            <v>18910.454399999999</v>
          </cell>
          <cell r="Z11">
            <v>8247</v>
          </cell>
          <cell r="AA11">
            <v>957.61</v>
          </cell>
          <cell r="AB11">
            <v>0</v>
          </cell>
          <cell r="AC11">
            <v>-81</v>
          </cell>
          <cell r="AD11">
            <v>495.79356086871451</v>
          </cell>
          <cell r="AF11">
            <v>28529.857960868714</v>
          </cell>
          <cell r="AH11">
            <v>4084</v>
          </cell>
          <cell r="AI11">
            <v>4415</v>
          </cell>
          <cell r="AJ11">
            <v>8440</v>
          </cell>
          <cell r="AK11">
            <v>1305</v>
          </cell>
          <cell r="AL11">
            <v>-2564</v>
          </cell>
          <cell r="AM11">
            <v>15680</v>
          </cell>
          <cell r="AN11">
            <v>5111</v>
          </cell>
          <cell r="AO11">
            <v>134</v>
          </cell>
          <cell r="AP11">
            <v>1462</v>
          </cell>
          <cell r="AQ11">
            <v>797</v>
          </cell>
          <cell r="AS11">
            <v>-81</v>
          </cell>
          <cell r="AT11">
            <v>8247</v>
          </cell>
          <cell r="AU11">
            <v>15670</v>
          </cell>
          <cell r="AV11" t="str">
            <v>H1 2005</v>
          </cell>
          <cell r="AX11">
            <v>0.34499999999999997</v>
          </cell>
          <cell r="BA11">
            <v>2.5548141086749285E-2</v>
          </cell>
          <cell r="BB11" t="str">
            <v>NL</v>
          </cell>
        </row>
        <row r="12">
          <cell r="A12">
            <v>6</v>
          </cell>
          <cell r="B12" t="str">
            <v>OTE</v>
          </cell>
          <cell r="C12">
            <v>6</v>
          </cell>
          <cell r="D12" t="str">
            <v>Fixed Line Incumbents</v>
          </cell>
          <cell r="E12">
            <v>38352</v>
          </cell>
          <cell r="F12" t="str">
            <v>EUR m</v>
          </cell>
          <cell r="G12">
            <v>1</v>
          </cell>
          <cell r="I12">
            <v>17.420000000000002</v>
          </cell>
          <cell r="J12">
            <v>17.420000000000002</v>
          </cell>
          <cell r="K12">
            <v>20.904</v>
          </cell>
          <cell r="L12">
            <v>0.83333333333333337</v>
          </cell>
          <cell r="N12">
            <v>490583</v>
          </cell>
          <cell r="U12">
            <v>490583</v>
          </cell>
          <cell r="W12">
            <v>8545.9558600000018</v>
          </cell>
          <cell r="X12">
            <v>8545.9558600000018</v>
          </cell>
          <cell r="Z12">
            <v>2251.5</v>
          </cell>
          <cell r="AA12">
            <v>332.40999999999997</v>
          </cell>
          <cell r="AB12">
            <v>0</v>
          </cell>
          <cell r="AC12">
            <v>-158.6</v>
          </cell>
          <cell r="AD12">
            <v>2190.9977295585295</v>
          </cell>
          <cell r="AF12">
            <v>13162.26358955853</v>
          </cell>
          <cell r="AH12">
            <v>79.8</v>
          </cell>
          <cell r="AI12">
            <v>387.5</v>
          </cell>
          <cell r="AJ12">
            <v>6616</v>
          </cell>
          <cell r="AK12">
            <v>775.3</v>
          </cell>
          <cell r="AL12">
            <v>-615.50000000000023</v>
          </cell>
          <cell r="AM12">
            <v>7243.1</v>
          </cell>
          <cell r="AN12">
            <v>3692.2</v>
          </cell>
          <cell r="AO12">
            <v>946.6</v>
          </cell>
          <cell r="AP12">
            <v>511.39999999999992</v>
          </cell>
          <cell r="AS12">
            <v>-158.6</v>
          </cell>
          <cell r="AT12">
            <v>2251.5</v>
          </cell>
          <cell r="AU12">
            <v>7243.0999999999995</v>
          </cell>
          <cell r="AV12" t="str">
            <v>H1 2005</v>
          </cell>
          <cell r="AX12">
            <v>0.35</v>
          </cell>
          <cell r="BA12">
            <v>0.20406139518841079</v>
          </cell>
          <cell r="BB12" t="str">
            <v>GRE</v>
          </cell>
        </row>
        <row r="13">
          <cell r="A13">
            <v>7</v>
          </cell>
          <cell r="B13" t="str">
            <v>Portugal Telecom</v>
          </cell>
          <cell r="C13">
            <v>7</v>
          </cell>
          <cell r="D13" t="str">
            <v>Fixed Line Incumbents</v>
          </cell>
          <cell r="E13">
            <v>38352</v>
          </cell>
          <cell r="F13" t="str">
            <v>EUR m</v>
          </cell>
          <cell r="G13">
            <v>1</v>
          </cell>
          <cell r="I13">
            <v>9.31</v>
          </cell>
          <cell r="J13">
            <v>9.31</v>
          </cell>
          <cell r="K13">
            <v>11.172000000000001</v>
          </cell>
          <cell r="L13">
            <v>0.83333333333333337</v>
          </cell>
          <cell r="N13">
            <v>1128856</v>
          </cell>
          <cell r="U13">
            <v>1128856</v>
          </cell>
          <cell r="W13">
            <v>10509.649360000001</v>
          </cell>
          <cell r="X13">
            <v>10509.649360000001</v>
          </cell>
          <cell r="Z13">
            <v>3600.4000000000005</v>
          </cell>
          <cell r="AA13">
            <v>606.1</v>
          </cell>
          <cell r="AB13">
            <v>0</v>
          </cell>
          <cell r="AC13">
            <v>-644.30000000000007</v>
          </cell>
          <cell r="AD13">
            <v>2487.3789426811695</v>
          </cell>
          <cell r="AF13">
            <v>16559.228302681171</v>
          </cell>
          <cell r="AM13">
            <v>0</v>
          </cell>
          <cell r="AN13">
            <v>2942</v>
          </cell>
          <cell r="AO13">
            <v>696.3</v>
          </cell>
          <cell r="AP13">
            <v>836</v>
          </cell>
          <cell r="AQ13">
            <v>518.4</v>
          </cell>
          <cell r="AS13">
            <v>-644.30000000000007</v>
          </cell>
          <cell r="AT13">
            <v>3600.4000000000005</v>
          </cell>
          <cell r="AU13">
            <v>7948.8</v>
          </cell>
          <cell r="AV13" t="str">
            <v>Q1 2005</v>
          </cell>
          <cell r="AX13">
            <v>0.27500000000000002</v>
          </cell>
          <cell r="BA13">
            <v>0.19138058983591236</v>
          </cell>
          <cell r="BB13" t="str">
            <v>POR</v>
          </cell>
        </row>
        <row r="14">
          <cell r="A14">
            <v>8</v>
          </cell>
          <cell r="B14" t="str">
            <v>Swisscom</v>
          </cell>
          <cell r="C14">
            <v>8</v>
          </cell>
          <cell r="D14" t="str">
            <v>Fixed Line Incumbents</v>
          </cell>
          <cell r="E14">
            <v>38352</v>
          </cell>
          <cell r="F14" t="str">
            <v>CHF m</v>
          </cell>
          <cell r="G14">
            <v>1.55786</v>
          </cell>
          <cell r="I14">
            <v>395.5</v>
          </cell>
          <cell r="J14">
            <v>253.87390394515552</v>
          </cell>
          <cell r="K14">
            <v>474.59999999999997</v>
          </cell>
          <cell r="L14">
            <v>0.83333333333333337</v>
          </cell>
          <cell r="N14">
            <v>61483</v>
          </cell>
          <cell r="U14">
            <v>61483</v>
          </cell>
          <cell r="W14">
            <v>24316.5265</v>
          </cell>
          <cell r="X14">
            <v>15608.929236259997</v>
          </cell>
          <cell r="Z14">
            <v>-2398</v>
          </cell>
          <cell r="AA14">
            <v>843.24900000000002</v>
          </cell>
          <cell r="AB14">
            <v>0</v>
          </cell>
          <cell r="AC14">
            <v>0</v>
          </cell>
          <cell r="AD14">
            <v>1747.6243996534579</v>
          </cell>
          <cell r="AF14">
            <v>24509.399899653457</v>
          </cell>
          <cell r="AM14">
            <v>0</v>
          </cell>
          <cell r="AN14">
            <v>6637</v>
          </cell>
          <cell r="AO14">
            <v>477</v>
          </cell>
          <cell r="AP14">
            <v>1111</v>
          </cell>
          <cell r="AQ14">
            <v>2722</v>
          </cell>
          <cell r="AT14">
            <v>-2398</v>
          </cell>
          <cell r="AU14">
            <v>8549</v>
          </cell>
          <cell r="AV14" t="str">
            <v>H1 2005</v>
          </cell>
          <cell r="AX14">
            <v>0.24099999999999999</v>
          </cell>
          <cell r="BA14">
            <v>6.7050885577734046E-2</v>
          </cell>
          <cell r="BB14" t="str">
            <v>SUI</v>
          </cell>
        </row>
        <row r="15">
          <cell r="A15">
            <v>9</v>
          </cell>
          <cell r="B15" t="str">
            <v>TDC</v>
          </cell>
          <cell r="C15">
            <v>9</v>
          </cell>
          <cell r="D15" t="str">
            <v>Fixed Line Incumbents</v>
          </cell>
          <cell r="E15">
            <v>38352</v>
          </cell>
          <cell r="F15" t="str">
            <v>DEK m</v>
          </cell>
          <cell r="G15">
            <v>7.45465</v>
          </cell>
          <cell r="I15">
            <v>190</v>
          </cell>
          <cell r="J15">
            <v>25.487447432139671</v>
          </cell>
          <cell r="K15">
            <v>228</v>
          </cell>
          <cell r="L15">
            <v>0.83333333333333337</v>
          </cell>
          <cell r="N15">
            <v>198375</v>
          </cell>
          <cell r="U15">
            <v>198375</v>
          </cell>
          <cell r="W15">
            <v>37691.25</v>
          </cell>
          <cell r="X15">
            <v>5056.0723843507076</v>
          </cell>
          <cell r="Z15">
            <v>22723</v>
          </cell>
          <cell r="AA15">
            <v>165.2</v>
          </cell>
          <cell r="AB15">
            <v>0</v>
          </cell>
          <cell r="AC15">
            <v>0</v>
          </cell>
          <cell r="AD15">
            <v>290.00121451642553</v>
          </cell>
          <cell r="AF15">
            <v>60869.451214516419</v>
          </cell>
          <cell r="AI15">
            <v>33945</v>
          </cell>
          <cell r="AJ15">
            <v>26808</v>
          </cell>
          <cell r="AK15">
            <v>9858</v>
          </cell>
          <cell r="AL15">
            <v>-6291</v>
          </cell>
          <cell r="AM15">
            <v>64320</v>
          </cell>
          <cell r="AN15">
            <v>38081</v>
          </cell>
          <cell r="AO15">
            <v>293</v>
          </cell>
          <cell r="AP15">
            <v>236</v>
          </cell>
          <cell r="AQ15">
            <v>2987</v>
          </cell>
          <cell r="AT15">
            <v>22723</v>
          </cell>
          <cell r="AU15">
            <v>64320</v>
          </cell>
          <cell r="AV15" t="str">
            <v>H1 2005</v>
          </cell>
          <cell r="AX15">
            <v>0.3</v>
          </cell>
          <cell r="BA15">
            <v>7.6353781206024915E-3</v>
          </cell>
          <cell r="BB15" t="str">
            <v>DEN</v>
          </cell>
        </row>
        <row r="16">
          <cell r="A16">
            <v>10</v>
          </cell>
          <cell r="B16" t="str">
            <v>Telecom Italia</v>
          </cell>
          <cell r="C16">
            <v>10</v>
          </cell>
          <cell r="D16" t="str">
            <v>Fixed Line Incumbents</v>
          </cell>
          <cell r="E16">
            <v>38352</v>
          </cell>
          <cell r="F16" t="str">
            <v>EUR m</v>
          </cell>
          <cell r="G16">
            <v>1</v>
          </cell>
          <cell r="I16">
            <v>2.1549999999999998</v>
          </cell>
          <cell r="J16">
            <v>2.1549999999999998</v>
          </cell>
          <cell r="K16">
            <v>2.5859999999999999</v>
          </cell>
          <cell r="L16">
            <v>0.83333333333333326</v>
          </cell>
          <cell r="N16">
            <v>13380700</v>
          </cell>
          <cell r="O16">
            <v>5795920.9000000004</v>
          </cell>
          <cell r="P16">
            <v>2.1549999999999998</v>
          </cell>
          <cell r="U16">
            <v>19176620.899999999</v>
          </cell>
          <cell r="W16">
            <v>41325.618039499997</v>
          </cell>
          <cell r="X16">
            <v>41325.618039499997</v>
          </cell>
          <cell r="Z16">
            <v>43502</v>
          </cell>
          <cell r="AA16">
            <v>771.82500000000005</v>
          </cell>
          <cell r="AB16">
            <v>0</v>
          </cell>
          <cell r="AC16">
            <v>-2400</v>
          </cell>
          <cell r="AD16">
            <v>5222.8061063951418</v>
          </cell>
          <cell r="AF16">
            <v>88422.249145895141</v>
          </cell>
          <cell r="AM16">
            <v>0</v>
          </cell>
          <cell r="AN16">
            <v>18816</v>
          </cell>
          <cell r="AO16">
            <v>2378</v>
          </cell>
          <cell r="AP16">
            <v>1230</v>
          </cell>
          <cell r="AQ16">
            <v>847</v>
          </cell>
          <cell r="AS16">
            <v>-2400</v>
          </cell>
          <cell r="AT16">
            <v>43502</v>
          </cell>
          <cell r="AU16">
            <v>64373</v>
          </cell>
          <cell r="AV16" t="str">
            <v>Q1 2005</v>
          </cell>
          <cell r="AX16">
            <v>0.3725</v>
          </cell>
          <cell r="BA16">
            <v>0.11220156648107955</v>
          </cell>
          <cell r="BB16" t="str">
            <v>IT</v>
          </cell>
        </row>
        <row r="17">
          <cell r="A17">
            <v>11</v>
          </cell>
          <cell r="B17" t="str">
            <v>Telefonica</v>
          </cell>
          <cell r="C17">
            <v>11</v>
          </cell>
          <cell r="D17" t="str">
            <v>Fixed Line Incumbents</v>
          </cell>
          <cell r="E17">
            <v>38352</v>
          </cell>
          <cell r="F17" t="str">
            <v>EUR m</v>
          </cell>
          <cell r="G17">
            <v>1</v>
          </cell>
          <cell r="I17">
            <v>12.7</v>
          </cell>
          <cell r="J17">
            <v>12.7</v>
          </cell>
          <cell r="K17">
            <v>15.239999999999998</v>
          </cell>
          <cell r="L17">
            <v>0.83333333333333337</v>
          </cell>
          <cell r="N17">
            <v>4921128</v>
          </cell>
          <cell r="U17">
            <v>4921128</v>
          </cell>
          <cell r="W17">
            <v>62498.325599999996</v>
          </cell>
          <cell r="X17">
            <v>62498.325599999996</v>
          </cell>
          <cell r="Z17">
            <v>27990.400000000001</v>
          </cell>
          <cell r="AA17">
            <v>3206.125</v>
          </cell>
          <cell r="AB17">
            <v>0</v>
          </cell>
          <cell r="AC17">
            <v>-11795</v>
          </cell>
          <cell r="AD17">
            <v>8718</v>
          </cell>
          <cell r="AF17">
            <v>90617.850600000005</v>
          </cell>
          <cell r="AH17">
            <v>7409.4</v>
          </cell>
          <cell r="AI17">
            <v>8839.2000000000007</v>
          </cell>
          <cell r="AJ17">
            <v>23348.1</v>
          </cell>
          <cell r="AK17">
            <v>11794.8</v>
          </cell>
          <cell r="AL17">
            <v>-2829.3999999999978</v>
          </cell>
          <cell r="AM17">
            <v>48562.100000000006</v>
          </cell>
          <cell r="AN17">
            <v>10637.8</v>
          </cell>
          <cell r="AO17">
            <v>3323.9</v>
          </cell>
          <cell r="AP17">
            <v>4932.5</v>
          </cell>
          <cell r="AQ17">
            <v>2901.8</v>
          </cell>
          <cell r="AS17">
            <v>-2391.3000000000002</v>
          </cell>
          <cell r="AT17">
            <v>27990.400000000001</v>
          </cell>
          <cell r="AU17">
            <v>47395.1</v>
          </cell>
          <cell r="AV17" t="str">
            <v>H1 2005</v>
          </cell>
          <cell r="AX17">
            <v>0.35</v>
          </cell>
          <cell r="BA17">
            <v>0.2380727275331801</v>
          </cell>
          <cell r="BB17" t="str">
            <v>ESP</v>
          </cell>
        </row>
        <row r="18">
          <cell r="A18">
            <v>12</v>
          </cell>
          <cell r="B18" t="str">
            <v>Telekom Austria</v>
          </cell>
          <cell r="C18">
            <v>12</v>
          </cell>
          <cell r="D18" t="str">
            <v>Fixed Line Incumbents</v>
          </cell>
          <cell r="E18">
            <v>38352</v>
          </cell>
          <cell r="F18" t="str">
            <v>EUR m</v>
          </cell>
          <cell r="G18">
            <v>1</v>
          </cell>
          <cell r="I18">
            <v>17.36</v>
          </cell>
          <cell r="J18">
            <v>17.36</v>
          </cell>
          <cell r="K18">
            <v>20.831999999999997</v>
          </cell>
          <cell r="L18">
            <v>0.83333333333333337</v>
          </cell>
          <cell r="N18">
            <v>500000</v>
          </cell>
          <cell r="U18">
            <v>500000</v>
          </cell>
          <cell r="W18">
            <v>8680</v>
          </cell>
          <cell r="X18">
            <v>8680</v>
          </cell>
          <cell r="Z18">
            <v>1872</v>
          </cell>
          <cell r="AA18">
            <v>72.731999999999999</v>
          </cell>
          <cell r="AB18">
            <v>0</v>
          </cell>
          <cell r="AC18">
            <v>0</v>
          </cell>
          <cell r="AD18">
            <v>0</v>
          </cell>
          <cell r="AF18">
            <v>10624.732</v>
          </cell>
          <cell r="AM18">
            <v>0</v>
          </cell>
          <cell r="AN18">
            <v>2769.1</v>
          </cell>
          <cell r="AP18">
            <v>110.2</v>
          </cell>
          <cell r="AQ18">
            <v>327.5</v>
          </cell>
          <cell r="AT18">
            <v>1872</v>
          </cell>
          <cell r="AU18">
            <v>5078.7999999999993</v>
          </cell>
          <cell r="AV18" t="str">
            <v>H1 2005</v>
          </cell>
          <cell r="AX18">
            <v>0.34</v>
          </cell>
          <cell r="BA18">
            <v>0</v>
          </cell>
          <cell r="BB18" t="str">
            <v>AUT</v>
          </cell>
        </row>
        <row r="19">
          <cell r="A19">
            <v>13</v>
          </cell>
          <cell r="B19" t="str">
            <v>Telenor</v>
          </cell>
          <cell r="C19">
            <v>13</v>
          </cell>
          <cell r="D19" t="str">
            <v>Fixed Line Incumbents</v>
          </cell>
          <cell r="E19">
            <v>38352</v>
          </cell>
          <cell r="F19" t="str">
            <v>NOK m</v>
          </cell>
          <cell r="G19">
            <v>7.8622500000000004</v>
          </cell>
          <cell r="I19">
            <v>73.5</v>
          </cell>
          <cell r="J19">
            <v>9.3484689497281312</v>
          </cell>
          <cell r="K19">
            <v>88.2</v>
          </cell>
          <cell r="L19">
            <v>0.83333333333333326</v>
          </cell>
          <cell r="N19">
            <v>1706569</v>
          </cell>
          <cell r="U19">
            <v>1706569</v>
          </cell>
          <cell r="W19">
            <v>125432.82150000001</v>
          </cell>
          <cell r="X19">
            <v>15953.807307068588</v>
          </cell>
          <cell r="Z19">
            <v>18728</v>
          </cell>
          <cell r="AA19">
            <v>1657.44</v>
          </cell>
          <cell r="AB19">
            <v>0</v>
          </cell>
          <cell r="AC19">
            <v>-11337</v>
          </cell>
          <cell r="AD19">
            <v>14562.536698721166</v>
          </cell>
          <cell r="AF19">
            <v>149043.7981987212</v>
          </cell>
          <cell r="AM19">
            <v>0</v>
          </cell>
          <cell r="AN19">
            <v>39880</v>
          </cell>
          <cell r="AO19">
            <v>4630</v>
          </cell>
          <cell r="AP19">
            <v>2302</v>
          </cell>
          <cell r="AQ19">
            <v>17480</v>
          </cell>
          <cell r="AS19">
            <v>-11337</v>
          </cell>
          <cell r="AT19">
            <v>18728</v>
          </cell>
          <cell r="AU19">
            <v>71683</v>
          </cell>
          <cell r="AV19" t="str">
            <v>H1 2005</v>
          </cell>
          <cell r="AX19">
            <v>0.28000000000000003</v>
          </cell>
          <cell r="BA19">
            <v>0.10402156818692429</v>
          </cell>
          <cell r="BB19" t="str">
            <v>NW</v>
          </cell>
        </row>
        <row r="20">
          <cell r="A20">
            <v>14</v>
          </cell>
          <cell r="B20" t="str">
            <v>TeliaSonera</v>
          </cell>
          <cell r="C20">
            <v>14</v>
          </cell>
          <cell r="D20" t="str">
            <v>Fixed Line Incumbents</v>
          </cell>
          <cell r="E20">
            <v>38352</v>
          </cell>
          <cell r="F20" t="str">
            <v>SEK m</v>
          </cell>
          <cell r="G20">
            <v>9.2825000000000006</v>
          </cell>
          <cell r="I20">
            <v>39</v>
          </cell>
          <cell r="J20">
            <v>4.2014543495825478</v>
          </cell>
          <cell r="K20">
            <v>46.8</v>
          </cell>
          <cell r="L20">
            <v>0.83333333333333337</v>
          </cell>
          <cell r="N20">
            <v>4675230</v>
          </cell>
          <cell r="U20">
            <v>4675230</v>
          </cell>
          <cell r="W20">
            <v>182333.97</v>
          </cell>
          <cell r="X20">
            <v>19642.765418798816</v>
          </cell>
          <cell r="Z20">
            <v>4680</v>
          </cell>
          <cell r="AA20">
            <v>0</v>
          </cell>
          <cell r="AB20">
            <v>0</v>
          </cell>
          <cell r="AC20">
            <v>-36289</v>
          </cell>
          <cell r="AD20">
            <v>11252.680404129916</v>
          </cell>
          <cell r="AF20">
            <v>161977.6504041299</v>
          </cell>
          <cell r="AM20">
            <v>0</v>
          </cell>
          <cell r="AN20">
            <v>119615</v>
          </cell>
          <cell r="AO20">
            <v>7382</v>
          </cell>
          <cell r="AQ20">
            <v>47448</v>
          </cell>
          <cell r="AS20">
            <v>-36289</v>
          </cell>
          <cell r="AT20">
            <v>4680</v>
          </cell>
          <cell r="AU20">
            <v>142836</v>
          </cell>
          <cell r="AV20" t="str">
            <v>H1 2005</v>
          </cell>
          <cell r="AX20">
            <v>0.28000000000000003</v>
          </cell>
          <cell r="BA20">
            <v>5.8127357339149741E-2</v>
          </cell>
          <cell r="BB20" t="str">
            <v>SWE</v>
          </cell>
        </row>
        <row r="21">
          <cell r="A21">
            <v>15</v>
          </cell>
          <cell r="B21" t="str">
            <v>Belgacom</v>
          </cell>
          <cell r="C21">
            <v>15</v>
          </cell>
          <cell r="D21" t="str">
            <v>Fixed Line Incumbents</v>
          </cell>
          <cell r="E21">
            <v>38352</v>
          </cell>
          <cell r="F21" t="str">
            <v>EUR m</v>
          </cell>
          <cell r="G21">
            <v>1</v>
          </cell>
          <cell r="I21">
            <v>25.17</v>
          </cell>
          <cell r="J21">
            <v>25.17</v>
          </cell>
          <cell r="K21">
            <v>30.204000000000001</v>
          </cell>
          <cell r="L21">
            <v>0.83333333333333337</v>
          </cell>
          <cell r="N21">
            <v>361775</v>
          </cell>
          <cell r="U21">
            <v>361775</v>
          </cell>
          <cell r="W21">
            <v>9105.8767499999994</v>
          </cell>
          <cell r="X21">
            <v>9105.8767499999994</v>
          </cell>
          <cell r="Z21">
            <v>-18</v>
          </cell>
          <cell r="AA21">
            <v>460.08969999999999</v>
          </cell>
          <cell r="AB21">
            <v>0</v>
          </cell>
          <cell r="AC21">
            <v>-132</v>
          </cell>
          <cell r="AD21">
            <v>1323.7809383937083</v>
          </cell>
          <cell r="AF21">
            <v>10739.747388393709</v>
          </cell>
          <cell r="AM21">
            <v>0</v>
          </cell>
          <cell r="AN21">
            <v>2098</v>
          </cell>
          <cell r="AO21">
            <v>305</v>
          </cell>
          <cell r="AP21">
            <v>697</v>
          </cell>
          <cell r="AQ21">
            <v>199</v>
          </cell>
          <cell r="AS21">
            <v>-132</v>
          </cell>
          <cell r="AT21">
            <v>-18</v>
          </cell>
          <cell r="AU21">
            <v>3149</v>
          </cell>
          <cell r="AV21" t="str">
            <v>H1 2005</v>
          </cell>
          <cell r="AX21">
            <v>0.33989999999999998</v>
          </cell>
          <cell r="BA21">
            <v>0.12692467748647523</v>
          </cell>
          <cell r="BB21" t="str">
            <v>BE</v>
          </cell>
        </row>
        <row r="22">
          <cell r="A22">
            <v>16</v>
          </cell>
          <cell r="B22" t="str">
            <v>Target TELECOM MOBILE EUROPE</v>
          </cell>
          <cell r="C22">
            <v>16</v>
          </cell>
          <cell r="G22" t="str">
            <v/>
          </cell>
          <cell r="I22" t="str">
            <v/>
          </cell>
          <cell r="J22" t="str">
            <v>na</v>
          </cell>
          <cell r="K22" t="e">
            <v>#VALUE!</v>
          </cell>
          <cell r="L22" t="str">
            <v>na</v>
          </cell>
          <cell r="N22" t="str">
            <v/>
          </cell>
          <cell r="U22" t="str">
            <v>na</v>
          </cell>
          <cell r="W22" t="str">
            <v>na</v>
          </cell>
          <cell r="X22" t="str">
            <v>na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 t="str">
            <v>na</v>
          </cell>
          <cell r="AM22">
            <v>0</v>
          </cell>
          <cell r="AU22">
            <v>0</v>
          </cell>
          <cell r="BA22" t="str">
            <v>na</v>
          </cell>
        </row>
        <row r="23">
          <cell r="A23">
            <v>17</v>
          </cell>
          <cell r="B23" t="str">
            <v>mmo2</v>
          </cell>
          <cell r="C23">
            <v>17</v>
          </cell>
          <cell r="D23" t="str">
            <v>Telecom Mobile Europe</v>
          </cell>
          <cell r="E23">
            <v>38077</v>
          </cell>
          <cell r="F23" t="str">
            <v>GBP m</v>
          </cell>
          <cell r="G23">
            <v>0.68315000000000003</v>
          </cell>
          <cell r="I23">
            <v>1.9950000000000001</v>
          </cell>
          <cell r="J23">
            <v>2.920295689087316</v>
          </cell>
          <cell r="K23">
            <v>2.3940000000000001</v>
          </cell>
          <cell r="L23">
            <v>0.83333333333333337</v>
          </cell>
          <cell r="N23">
            <v>8772830</v>
          </cell>
          <cell r="U23">
            <v>8772830</v>
          </cell>
          <cell r="W23">
            <v>17501.795850000002</v>
          </cell>
          <cell r="X23">
            <v>25619.257630095883</v>
          </cell>
          <cell r="Z23">
            <v>78</v>
          </cell>
          <cell r="AA23">
            <v>0</v>
          </cell>
          <cell r="AB23">
            <v>0</v>
          </cell>
          <cell r="AC23">
            <v>-671</v>
          </cell>
          <cell r="AD23">
            <v>0</v>
          </cell>
          <cell r="AF23">
            <v>16908.795850000002</v>
          </cell>
          <cell r="AH23">
            <v>7045</v>
          </cell>
          <cell r="AJ23">
            <v>3778</v>
          </cell>
          <cell r="AL23">
            <v>-884</v>
          </cell>
          <cell r="AM23">
            <v>9939</v>
          </cell>
          <cell r="AN23">
            <v>10281</v>
          </cell>
          <cell r="AO23">
            <v>0</v>
          </cell>
          <cell r="AQ23">
            <v>254</v>
          </cell>
          <cell r="AS23">
            <v>-671</v>
          </cell>
          <cell r="AT23">
            <v>78</v>
          </cell>
          <cell r="AU23">
            <v>9942</v>
          </cell>
          <cell r="AV23" t="str">
            <v>AR 31/03/05</v>
          </cell>
          <cell r="AW23" t="str">
            <v>Updated 02-03-05</v>
          </cell>
          <cell r="AX23">
            <v>0.3</v>
          </cell>
          <cell r="BA23">
            <v>0</v>
          </cell>
          <cell r="BB23" t="str">
            <v>UK</v>
          </cell>
        </row>
        <row r="24">
          <cell r="A24">
            <v>18</v>
          </cell>
          <cell r="B24" t="str">
            <v>Mobistar</v>
          </cell>
          <cell r="C24">
            <v>18</v>
          </cell>
          <cell r="D24" t="str">
            <v>Telecom Mobile Europe</v>
          </cell>
          <cell r="E24">
            <v>38352</v>
          </cell>
          <cell r="F24" t="str">
            <v>EUR m</v>
          </cell>
          <cell r="G24">
            <v>1</v>
          </cell>
          <cell r="I24">
            <v>60.55</v>
          </cell>
          <cell r="J24">
            <v>60.55</v>
          </cell>
          <cell r="K24">
            <v>72.66</v>
          </cell>
          <cell r="L24">
            <v>0.83333333333333337</v>
          </cell>
          <cell r="N24">
            <v>63282</v>
          </cell>
          <cell r="U24">
            <v>63282</v>
          </cell>
          <cell r="W24">
            <v>3831.7250999999997</v>
          </cell>
          <cell r="X24">
            <v>3831.7250999999997</v>
          </cell>
          <cell r="Z24">
            <v>144.07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3975.7950999999998</v>
          </cell>
          <cell r="AI24">
            <v>388.17200000000003</v>
          </cell>
          <cell r="AJ24">
            <v>416.34500000000003</v>
          </cell>
          <cell r="AK24">
            <v>0.191</v>
          </cell>
          <cell r="AL24">
            <v>-214.613</v>
          </cell>
          <cell r="AM24">
            <v>590.09500000000003</v>
          </cell>
          <cell r="AN24">
            <v>440.58</v>
          </cell>
          <cell r="AO24">
            <v>0</v>
          </cell>
          <cell r="AQ24">
            <v>6.032</v>
          </cell>
          <cell r="AT24">
            <v>144.07</v>
          </cell>
          <cell r="AU24">
            <v>590.68200000000002</v>
          </cell>
          <cell r="AV24" t="str">
            <v>AR 31/12/04</v>
          </cell>
          <cell r="AW24" t="str">
            <v>Updated 02-03-05</v>
          </cell>
          <cell r="AX24">
            <v>0.33989999999999998</v>
          </cell>
          <cell r="BA24">
            <v>0</v>
          </cell>
          <cell r="BB24" t="str">
            <v>BE</v>
          </cell>
        </row>
        <row r="25">
          <cell r="A25">
            <v>19</v>
          </cell>
          <cell r="B25" t="str">
            <v>TIM</v>
          </cell>
          <cell r="C25">
            <v>19</v>
          </cell>
          <cell r="D25" t="str">
            <v>Telecom Mobile Europe</v>
          </cell>
          <cell r="E25">
            <v>38352</v>
          </cell>
          <cell r="F25" t="str">
            <v>EUR m</v>
          </cell>
          <cell r="G25">
            <v>1</v>
          </cell>
          <cell r="I25">
            <v>4.3899999999999997</v>
          </cell>
          <cell r="J25">
            <v>4.3899999999999997</v>
          </cell>
          <cell r="K25">
            <v>5.2679999999999998</v>
          </cell>
          <cell r="L25">
            <v>0.83333333333333326</v>
          </cell>
          <cell r="N25">
            <v>8476802</v>
          </cell>
          <cell r="O25">
            <v>132069.20000000001</v>
          </cell>
          <cell r="P25">
            <v>5.0289999999999999</v>
          </cell>
          <cell r="U25">
            <v>8608871.1999999993</v>
          </cell>
          <cell r="W25">
            <v>37877.336786799999</v>
          </cell>
          <cell r="X25">
            <v>37877.336786799999</v>
          </cell>
          <cell r="Z25">
            <v>-317</v>
          </cell>
          <cell r="AA25">
            <v>69.652500000000003</v>
          </cell>
          <cell r="AB25">
            <v>0</v>
          </cell>
          <cell r="AC25">
            <v>-52</v>
          </cell>
          <cell r="AD25">
            <v>1271</v>
          </cell>
          <cell r="AF25">
            <v>38848.989286799995</v>
          </cell>
          <cell r="AH25">
            <v>671</v>
          </cell>
          <cell r="AI25">
            <v>4785</v>
          </cell>
          <cell r="AJ25">
            <v>4302</v>
          </cell>
          <cell r="AK25">
            <v>1404</v>
          </cell>
          <cell r="AL25">
            <v>-2455</v>
          </cell>
          <cell r="AM25">
            <v>8707</v>
          </cell>
          <cell r="AN25">
            <v>7660</v>
          </cell>
          <cell r="AO25">
            <v>587</v>
          </cell>
          <cell r="AP25">
            <v>111</v>
          </cell>
          <cell r="AQ25">
            <v>718</v>
          </cell>
          <cell r="AS25">
            <v>-52</v>
          </cell>
          <cell r="AT25">
            <v>-317</v>
          </cell>
          <cell r="AU25">
            <v>8707</v>
          </cell>
          <cell r="AV25" t="str">
            <v>AR 31/12/04</v>
          </cell>
          <cell r="AW25" t="str">
            <v>Updated 02-03-05</v>
          </cell>
          <cell r="AX25">
            <v>0.3725</v>
          </cell>
          <cell r="BA25">
            <v>7.1177397841639387E-2</v>
          </cell>
          <cell r="BB25" t="str">
            <v>IT</v>
          </cell>
        </row>
        <row r="26">
          <cell r="A26">
            <v>20</v>
          </cell>
          <cell r="B26" t="str">
            <v>Telefonica Moviles</v>
          </cell>
          <cell r="C26">
            <v>20</v>
          </cell>
          <cell r="D26" t="str">
            <v>Telecom Mobile Europe</v>
          </cell>
          <cell r="E26">
            <v>38352</v>
          </cell>
          <cell r="F26" t="str">
            <v>EUR m</v>
          </cell>
          <cell r="G26">
            <v>1</v>
          </cell>
          <cell r="I26">
            <v>10.7</v>
          </cell>
          <cell r="J26">
            <v>10.7</v>
          </cell>
          <cell r="K26">
            <v>12.839999999999998</v>
          </cell>
          <cell r="L26">
            <v>0.83333333333333337</v>
          </cell>
          <cell r="N26">
            <v>4330549</v>
          </cell>
          <cell r="U26">
            <v>4330549</v>
          </cell>
          <cell r="W26">
            <v>46336.874299999996</v>
          </cell>
          <cell r="X26">
            <v>46336.874299999996</v>
          </cell>
          <cell r="Z26">
            <v>8175.9000000000015</v>
          </cell>
          <cell r="AA26">
            <v>0</v>
          </cell>
          <cell r="AB26">
            <v>0</v>
          </cell>
          <cell r="AC26">
            <v>-2763</v>
          </cell>
          <cell r="AD26">
            <v>1571</v>
          </cell>
          <cell r="AF26">
            <v>53320.774299999997</v>
          </cell>
          <cell r="AH26">
            <v>3142</v>
          </cell>
          <cell r="AI26">
            <v>4255.7</v>
          </cell>
          <cell r="AJ26">
            <v>5640</v>
          </cell>
          <cell r="AK26">
            <v>3402.5</v>
          </cell>
          <cell r="AL26">
            <v>-2332.8999999999992</v>
          </cell>
          <cell r="AM26">
            <v>14107.300000000001</v>
          </cell>
          <cell r="AN26">
            <v>4719.8999999999996</v>
          </cell>
          <cell r="AO26">
            <v>-57</v>
          </cell>
          <cell r="AQ26">
            <v>1153.5999999999999</v>
          </cell>
          <cell r="AT26">
            <v>8175.9000000000015</v>
          </cell>
          <cell r="AU26">
            <v>13992.400000000001</v>
          </cell>
          <cell r="AV26" t="str">
            <v>4Q 31/12/04</v>
          </cell>
          <cell r="AW26" t="str">
            <v>Updated 02-03-05</v>
          </cell>
          <cell r="AX26">
            <v>0.35</v>
          </cell>
          <cell r="BA26">
            <v>-1.2224152351540887E-2</v>
          </cell>
          <cell r="BB26" t="str">
            <v>ESP</v>
          </cell>
        </row>
        <row r="27">
          <cell r="A27">
            <v>21</v>
          </cell>
          <cell r="B27" t="str">
            <v>Vodafone</v>
          </cell>
          <cell r="C27">
            <v>21</v>
          </cell>
          <cell r="D27" t="str">
            <v>Telecom Mobile Europe</v>
          </cell>
          <cell r="E27">
            <v>38077</v>
          </cell>
          <cell r="F27" t="str">
            <v>GBP m</v>
          </cell>
          <cell r="G27">
            <v>0.68315000000000003</v>
          </cell>
          <cell r="I27">
            <v>1.1499999999999999</v>
          </cell>
          <cell r="J27">
            <v>1.6833784673936907</v>
          </cell>
          <cell r="K27">
            <v>1.38</v>
          </cell>
          <cell r="L27">
            <v>0.83333333333333337</v>
          </cell>
          <cell r="N27">
            <v>60156240</v>
          </cell>
          <cell r="U27">
            <v>60156240</v>
          </cell>
          <cell r="W27">
            <v>69179.676000000007</v>
          </cell>
          <cell r="X27">
            <v>101265.71909536705</v>
          </cell>
          <cell r="Z27">
            <v>11095</v>
          </cell>
          <cell r="AA27">
            <v>0</v>
          </cell>
          <cell r="AB27">
            <v>0</v>
          </cell>
          <cell r="AC27">
            <v>-17941</v>
          </cell>
          <cell r="AD27">
            <v>4064</v>
          </cell>
          <cell r="AF27">
            <v>66397.676000000007</v>
          </cell>
          <cell r="AI27">
            <v>83464</v>
          </cell>
          <cell r="AJ27">
            <v>18398</v>
          </cell>
          <cell r="AL27">
            <v>13164</v>
          </cell>
          <cell r="AM27">
            <v>115026</v>
          </cell>
          <cell r="AN27">
            <v>113800</v>
          </cell>
          <cell r="AO27">
            <v>-152</v>
          </cell>
          <cell r="AQ27">
            <v>5749</v>
          </cell>
          <cell r="AT27">
            <v>11095</v>
          </cell>
          <cell r="AU27">
            <v>130492</v>
          </cell>
          <cell r="AV27" t="str">
            <v>Exane 31-03-05</v>
          </cell>
          <cell r="AW27" t="str">
            <v>Updated 02-03-05</v>
          </cell>
          <cell r="AX27">
            <v>0.3</v>
          </cell>
          <cell r="BA27">
            <v>-1.3374630437843166E-3</v>
          </cell>
          <cell r="BB27" t="str">
            <v>UK</v>
          </cell>
        </row>
        <row r="28">
          <cell r="A28">
            <v>22</v>
          </cell>
          <cell r="B28" t="str">
            <v>Firm22</v>
          </cell>
          <cell r="C28">
            <v>22</v>
          </cell>
          <cell r="G28" t="str">
            <v/>
          </cell>
          <cell r="I28" t="str">
            <v/>
          </cell>
          <cell r="J28" t="str">
            <v>na</v>
          </cell>
          <cell r="K28" t="e">
            <v>#VALUE!</v>
          </cell>
          <cell r="L28" t="str">
            <v>na</v>
          </cell>
          <cell r="N28" t="str">
            <v/>
          </cell>
          <cell r="U28" t="str">
            <v>na</v>
          </cell>
          <cell r="W28" t="str">
            <v>na</v>
          </cell>
          <cell r="X28" t="str">
            <v>na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F28" t="str">
            <v>na</v>
          </cell>
          <cell r="AM28">
            <v>0</v>
          </cell>
          <cell r="AU28">
            <v>0</v>
          </cell>
          <cell r="BA28" t="str">
            <v>na</v>
          </cell>
        </row>
        <row r="29">
          <cell r="A29">
            <v>23</v>
          </cell>
          <cell r="B29" t="str">
            <v>Firm23</v>
          </cell>
          <cell r="C29">
            <v>23</v>
          </cell>
          <cell r="G29" t="str">
            <v/>
          </cell>
          <cell r="I29" t="str">
            <v/>
          </cell>
          <cell r="J29" t="str">
            <v>na</v>
          </cell>
          <cell r="K29" t="e">
            <v>#VALUE!</v>
          </cell>
          <cell r="L29" t="str">
            <v>na</v>
          </cell>
          <cell r="N29" t="str">
            <v/>
          </cell>
          <cell r="U29" t="str">
            <v>na</v>
          </cell>
          <cell r="W29" t="str">
            <v>na</v>
          </cell>
          <cell r="X29" t="str">
            <v>na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F29" t="str">
            <v>na</v>
          </cell>
          <cell r="AM29">
            <v>0</v>
          </cell>
          <cell r="AU29">
            <v>0</v>
          </cell>
          <cell r="BA29" t="str">
            <v>na</v>
          </cell>
        </row>
        <row r="30">
          <cell r="A30">
            <v>24</v>
          </cell>
          <cell r="B30" t="str">
            <v>Firm24</v>
          </cell>
          <cell r="C30">
            <v>24</v>
          </cell>
          <cell r="G30" t="str">
            <v/>
          </cell>
          <cell r="I30" t="str">
            <v/>
          </cell>
          <cell r="J30" t="str">
            <v>na</v>
          </cell>
          <cell r="K30" t="e">
            <v>#VALUE!</v>
          </cell>
          <cell r="L30" t="str">
            <v>na</v>
          </cell>
          <cell r="N30" t="str">
            <v/>
          </cell>
          <cell r="U30" t="str">
            <v>na</v>
          </cell>
          <cell r="W30" t="str">
            <v>na</v>
          </cell>
          <cell r="X30" t="str">
            <v>na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 t="str">
            <v>na</v>
          </cell>
          <cell r="AM30">
            <v>0</v>
          </cell>
          <cell r="AU30">
            <v>0</v>
          </cell>
          <cell r="BA30" t="str">
            <v>na</v>
          </cell>
        </row>
        <row r="31">
          <cell r="A31">
            <v>25</v>
          </cell>
          <cell r="B31" t="str">
            <v>Firm25</v>
          </cell>
          <cell r="C31">
            <v>25</v>
          </cell>
          <cell r="G31" t="str">
            <v/>
          </cell>
          <cell r="I31" t="str">
            <v/>
          </cell>
          <cell r="J31" t="str">
            <v>na</v>
          </cell>
          <cell r="K31" t="e">
            <v>#VALUE!</v>
          </cell>
          <cell r="L31" t="str">
            <v>na</v>
          </cell>
          <cell r="N31" t="str">
            <v/>
          </cell>
          <cell r="U31" t="str">
            <v>na</v>
          </cell>
          <cell r="W31" t="str">
            <v>na</v>
          </cell>
          <cell r="X31" t="str">
            <v>na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F31" t="str">
            <v>na</v>
          </cell>
          <cell r="AM31">
            <v>0</v>
          </cell>
          <cell r="AU31">
            <v>0</v>
          </cell>
          <cell r="BA31" t="str">
            <v>na</v>
          </cell>
        </row>
        <row r="32">
          <cell r="A32">
            <v>26</v>
          </cell>
          <cell r="B32" t="str">
            <v>Firm26</v>
          </cell>
          <cell r="C32">
            <v>26</v>
          </cell>
          <cell r="G32" t="str">
            <v/>
          </cell>
          <cell r="I32" t="str">
            <v/>
          </cell>
          <cell r="J32" t="str">
            <v>na</v>
          </cell>
          <cell r="K32" t="e">
            <v>#VALUE!</v>
          </cell>
          <cell r="L32" t="str">
            <v>na</v>
          </cell>
          <cell r="N32" t="str">
            <v/>
          </cell>
          <cell r="U32" t="str">
            <v>na</v>
          </cell>
          <cell r="W32" t="str">
            <v>na</v>
          </cell>
          <cell r="X32" t="str">
            <v>na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F32" t="str">
            <v>na</v>
          </cell>
          <cell r="AM32">
            <v>0</v>
          </cell>
          <cell r="AU32">
            <v>0</v>
          </cell>
          <cell r="BA32" t="str">
            <v>na</v>
          </cell>
        </row>
        <row r="33">
          <cell r="A33">
            <v>27</v>
          </cell>
          <cell r="B33" t="str">
            <v>Firm27</v>
          </cell>
          <cell r="C33">
            <v>27</v>
          </cell>
          <cell r="G33" t="str">
            <v/>
          </cell>
          <cell r="I33" t="str">
            <v/>
          </cell>
          <cell r="J33" t="str">
            <v>na</v>
          </cell>
          <cell r="K33" t="e">
            <v>#VALUE!</v>
          </cell>
          <cell r="L33" t="str">
            <v>na</v>
          </cell>
          <cell r="N33" t="str">
            <v/>
          </cell>
          <cell r="U33" t="str">
            <v>na</v>
          </cell>
          <cell r="W33" t="str">
            <v>na</v>
          </cell>
          <cell r="X33" t="str">
            <v>na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F33" t="str">
            <v>na</v>
          </cell>
          <cell r="AM33">
            <v>0</v>
          </cell>
          <cell r="AU33">
            <v>0</v>
          </cell>
          <cell r="BA33" t="str">
            <v>na</v>
          </cell>
        </row>
        <row r="34">
          <cell r="A34">
            <v>28</v>
          </cell>
          <cell r="B34" t="str">
            <v>Target INTERNET COMPANIES</v>
          </cell>
          <cell r="C34">
            <v>28</v>
          </cell>
          <cell r="G34" t="str">
            <v/>
          </cell>
          <cell r="I34" t="str">
            <v/>
          </cell>
          <cell r="J34" t="str">
            <v>na</v>
          </cell>
          <cell r="K34" t="e">
            <v>#VALUE!</v>
          </cell>
          <cell r="L34" t="str">
            <v>na</v>
          </cell>
          <cell r="N34" t="str">
            <v/>
          </cell>
          <cell r="U34" t="str">
            <v>na</v>
          </cell>
          <cell r="W34" t="str">
            <v>na</v>
          </cell>
          <cell r="X34" t="str">
            <v>na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F34" t="str">
            <v>na</v>
          </cell>
          <cell r="AM34">
            <v>0</v>
          </cell>
          <cell r="AU34">
            <v>0</v>
          </cell>
          <cell r="BA34" t="str">
            <v>na</v>
          </cell>
        </row>
        <row r="35">
          <cell r="A35">
            <v>29</v>
          </cell>
          <cell r="B35" t="str">
            <v>T-Online</v>
          </cell>
          <cell r="C35">
            <v>29</v>
          </cell>
          <cell r="D35" t="str">
            <v>Internet Companies</v>
          </cell>
          <cell r="E35">
            <v>38352</v>
          </cell>
          <cell r="F35" t="str">
            <v>EUR m</v>
          </cell>
          <cell r="G35">
            <v>1</v>
          </cell>
          <cell r="I35">
            <v>6.93</v>
          </cell>
          <cell r="J35">
            <v>6.93</v>
          </cell>
          <cell r="K35">
            <v>8.3159999999999989</v>
          </cell>
          <cell r="L35">
            <v>0.83333333333333337</v>
          </cell>
          <cell r="N35">
            <v>1223889</v>
          </cell>
          <cell r="U35">
            <v>1223889</v>
          </cell>
          <cell r="W35">
            <v>8481.5507699999998</v>
          </cell>
          <cell r="X35">
            <v>8481.5507699999998</v>
          </cell>
          <cell r="Z35">
            <v>-4237.7</v>
          </cell>
          <cell r="AA35">
            <v>8.2691400000000002</v>
          </cell>
          <cell r="AB35">
            <v>0</v>
          </cell>
          <cell r="AC35">
            <v>0</v>
          </cell>
          <cell r="AD35">
            <v>4.5488499138423206</v>
          </cell>
          <cell r="AF35">
            <v>4256.6687599138422</v>
          </cell>
          <cell r="AH35">
            <v>1248</v>
          </cell>
          <cell r="AI35">
            <v>128.69999999999999</v>
          </cell>
          <cell r="AJ35">
            <v>114.1</v>
          </cell>
          <cell r="AK35">
            <v>174.29999999999998</v>
          </cell>
          <cell r="AL35">
            <v>-53.899999999999977</v>
          </cell>
          <cell r="AM35">
            <v>1611.1999999999998</v>
          </cell>
          <cell r="AN35">
            <v>5780.1</v>
          </cell>
          <cell r="AO35">
            <v>3.1</v>
          </cell>
          <cell r="AP35">
            <v>13.4</v>
          </cell>
          <cell r="AQ35">
            <v>53.1</v>
          </cell>
          <cell r="AT35">
            <v>-4237.7</v>
          </cell>
          <cell r="AU35">
            <v>1612.0000000000009</v>
          </cell>
          <cell r="AV35" t="str">
            <v>AR 31/12/04</v>
          </cell>
          <cell r="AW35" t="str">
            <v>Updated 13-12-04</v>
          </cell>
          <cell r="AX35">
            <v>0.38290000000000002</v>
          </cell>
          <cell r="BA35">
            <v>5.3603541292018256E-4</v>
          </cell>
          <cell r="BB35" t="str">
            <v>GER</v>
          </cell>
        </row>
        <row r="36">
          <cell r="A36">
            <v>30</v>
          </cell>
          <cell r="B36" t="str">
            <v>Tiscali</v>
          </cell>
          <cell r="C36">
            <v>30</v>
          </cell>
          <cell r="D36" t="str">
            <v>Internet Companies</v>
          </cell>
          <cell r="E36">
            <v>38352</v>
          </cell>
          <cell r="F36" t="str">
            <v>EUR m</v>
          </cell>
          <cell r="G36">
            <v>1</v>
          </cell>
          <cell r="I36">
            <v>2.3450000000000002</v>
          </cell>
          <cell r="J36">
            <v>2.3450000000000002</v>
          </cell>
          <cell r="K36">
            <v>2.8140000000000001</v>
          </cell>
          <cell r="L36">
            <v>0.83333333333333337</v>
          </cell>
          <cell r="N36">
            <v>396738</v>
          </cell>
          <cell r="U36">
            <v>396738</v>
          </cell>
          <cell r="W36">
            <v>930.35061000000007</v>
          </cell>
          <cell r="X36">
            <v>930.35061000000007</v>
          </cell>
          <cell r="Z36">
            <v>313.60000000000002</v>
          </cell>
          <cell r="AA36">
            <v>3.9331700000000001</v>
          </cell>
          <cell r="AB36">
            <v>0</v>
          </cell>
          <cell r="AC36">
            <v>0</v>
          </cell>
          <cell r="AD36">
            <v>8.4501964111261874</v>
          </cell>
          <cell r="AF36">
            <v>1256.3339764111263</v>
          </cell>
          <cell r="AM36">
            <v>0</v>
          </cell>
          <cell r="AN36">
            <v>296.274</v>
          </cell>
          <cell r="AO36">
            <v>2.6909999999999998</v>
          </cell>
          <cell r="AP36">
            <v>6.2679999999999998</v>
          </cell>
          <cell r="AQ36">
            <v>15.166</v>
          </cell>
          <cell r="AT36">
            <v>313.60000000000002</v>
          </cell>
          <cell r="AU36">
            <v>633.99900000000002</v>
          </cell>
          <cell r="AV36" t="str">
            <v>Q1 06 31-03-06</v>
          </cell>
          <cell r="AW36" t="str">
            <v>Updated 13-12-04</v>
          </cell>
          <cell r="AX36">
            <v>0.3725</v>
          </cell>
          <cell r="BA36">
            <v>9.0010536350408916E-3</v>
          </cell>
          <cell r="BB36" t="str">
            <v>IT</v>
          </cell>
        </row>
        <row r="37">
          <cell r="A37">
            <v>31</v>
          </cell>
          <cell r="B37" t="str">
            <v>Freenet</v>
          </cell>
          <cell r="C37">
            <v>31</v>
          </cell>
          <cell r="D37" t="str">
            <v>Internet Companies</v>
          </cell>
          <cell r="E37">
            <v>38352</v>
          </cell>
          <cell r="F37" t="str">
            <v>EUR m</v>
          </cell>
          <cell r="G37">
            <v>1</v>
          </cell>
          <cell r="I37">
            <v>16.18</v>
          </cell>
          <cell r="J37">
            <v>16.18</v>
          </cell>
          <cell r="K37">
            <v>19.416</v>
          </cell>
          <cell r="L37">
            <v>0.83333333333333326</v>
          </cell>
          <cell r="N37">
            <v>58931</v>
          </cell>
          <cell r="U37">
            <v>58931</v>
          </cell>
          <cell r="W37">
            <v>953.50357999999994</v>
          </cell>
          <cell r="X37">
            <v>953.50357999999994</v>
          </cell>
          <cell r="Z37">
            <v>-177.559</v>
          </cell>
          <cell r="AA37">
            <v>0.33261689999999999</v>
          </cell>
          <cell r="AB37">
            <v>0</v>
          </cell>
          <cell r="AC37">
            <v>-18.413</v>
          </cell>
          <cell r="AD37">
            <v>1.1763767415634867</v>
          </cell>
          <cell r="AF37">
            <v>759.04057364156336</v>
          </cell>
          <cell r="AM37">
            <v>0</v>
          </cell>
          <cell r="AN37">
            <v>294.22699999999998</v>
          </cell>
          <cell r="AO37">
            <v>0.36299999999999999</v>
          </cell>
          <cell r="AP37">
            <v>0.53900000000000003</v>
          </cell>
          <cell r="AQ37">
            <v>20.861000000000001</v>
          </cell>
          <cell r="AS37">
            <v>-18.413</v>
          </cell>
          <cell r="AT37">
            <v>-177.559</v>
          </cell>
          <cell r="AU37">
            <v>120.01799999999994</v>
          </cell>
          <cell r="AV37" t="str">
            <v>Q1 2006</v>
          </cell>
          <cell r="AW37" t="str">
            <v>Updated 13-12-04</v>
          </cell>
          <cell r="AX37">
            <v>0.38290000000000002</v>
          </cell>
          <cell r="BA37">
            <v>1.2322210529888999E-3</v>
          </cell>
          <cell r="BB37" t="str">
            <v>GER</v>
          </cell>
        </row>
        <row r="38">
          <cell r="A38">
            <v>32</v>
          </cell>
          <cell r="B38" t="str">
            <v>United Internet</v>
          </cell>
          <cell r="C38">
            <v>32</v>
          </cell>
          <cell r="D38" t="str">
            <v>Internet Companies</v>
          </cell>
          <cell r="E38">
            <v>38352</v>
          </cell>
          <cell r="F38" t="str">
            <v>EUR m</v>
          </cell>
          <cell r="G38">
            <v>1</v>
          </cell>
          <cell r="I38">
            <v>42.6</v>
          </cell>
          <cell r="J38">
            <v>42.6</v>
          </cell>
          <cell r="K38">
            <v>51.12</v>
          </cell>
          <cell r="L38">
            <v>0.83333333333333337</v>
          </cell>
          <cell r="N38">
            <v>62275</v>
          </cell>
          <cell r="U38">
            <v>62275</v>
          </cell>
          <cell r="W38">
            <v>2652.915</v>
          </cell>
          <cell r="X38">
            <v>2652.915</v>
          </cell>
          <cell r="Z38">
            <v>12.996</v>
          </cell>
          <cell r="AA38">
            <v>0</v>
          </cell>
          <cell r="AB38">
            <v>0</v>
          </cell>
          <cell r="AC38">
            <v>0</v>
          </cell>
          <cell r="AD38">
            <v>84.179746691470598</v>
          </cell>
          <cell r="AF38">
            <v>2750.0907466914705</v>
          </cell>
          <cell r="AM38">
            <v>0</v>
          </cell>
          <cell r="AN38">
            <v>311.24099999999999</v>
          </cell>
          <cell r="AO38">
            <v>9.8759999999999994</v>
          </cell>
          <cell r="AT38">
            <v>12.996</v>
          </cell>
          <cell r="AU38">
            <v>334.11299999999994</v>
          </cell>
          <cell r="AV38" t="str">
            <v>Q1 2006</v>
          </cell>
          <cell r="AW38" t="str">
            <v>Updated 13-12-04</v>
          </cell>
          <cell r="AX38">
            <v>0.38290000000000002</v>
          </cell>
          <cell r="BA38">
            <v>3.075514532086436E-2</v>
          </cell>
          <cell r="BB38" t="str">
            <v>GER</v>
          </cell>
        </row>
        <row r="39">
          <cell r="A39">
            <v>33</v>
          </cell>
          <cell r="B39" t="str">
            <v>Iliad</v>
          </cell>
          <cell r="C39">
            <v>33</v>
          </cell>
          <cell r="D39" t="str">
            <v>Internet Companies</v>
          </cell>
          <cell r="E39">
            <v>38352</v>
          </cell>
          <cell r="F39" t="str">
            <v>EUR m</v>
          </cell>
          <cell r="G39">
            <v>1</v>
          </cell>
          <cell r="I39">
            <v>65.05</v>
          </cell>
          <cell r="J39">
            <v>65.05</v>
          </cell>
          <cell r="K39">
            <v>78.059999999999988</v>
          </cell>
          <cell r="L39">
            <v>0.83333333333333337</v>
          </cell>
          <cell r="N39">
            <v>54152</v>
          </cell>
          <cell r="U39">
            <v>54152</v>
          </cell>
          <cell r="W39">
            <v>3522.5875999999998</v>
          </cell>
          <cell r="X39">
            <v>3522.5875999999998</v>
          </cell>
          <cell r="Z39">
            <v>38.511000000000003</v>
          </cell>
          <cell r="AA39">
            <v>0</v>
          </cell>
          <cell r="AB39">
            <v>0</v>
          </cell>
          <cell r="AC39">
            <v>0</v>
          </cell>
          <cell r="AD39">
            <v>1.417118282684432E-2</v>
          </cell>
          <cell r="AF39">
            <v>3561.1127711828267</v>
          </cell>
          <cell r="AM39">
            <v>0</v>
          </cell>
          <cell r="AN39">
            <v>248.57400000000001</v>
          </cell>
          <cell r="AO39">
            <v>1E-3</v>
          </cell>
          <cell r="AQ39">
            <v>1.333</v>
          </cell>
          <cell r="AT39">
            <v>38.511000000000003</v>
          </cell>
          <cell r="AU39">
            <v>288.41900000000004</v>
          </cell>
          <cell r="AV39">
            <v>38717</v>
          </cell>
          <cell r="AW39" t="str">
            <v>Updated 13-12-04</v>
          </cell>
          <cell r="AX39">
            <v>0.34329999999999999</v>
          </cell>
          <cell r="BA39">
            <v>4.0229307050186059E-6</v>
          </cell>
          <cell r="BB39" t="str">
            <v>FR</v>
          </cell>
        </row>
        <row r="40">
          <cell r="A40">
            <v>34</v>
          </cell>
          <cell r="B40" t="str">
            <v>Firm34</v>
          </cell>
          <cell r="C40">
            <v>34</v>
          </cell>
          <cell r="G40" t="str">
            <v/>
          </cell>
          <cell r="I40" t="str">
            <v/>
          </cell>
          <cell r="J40" t="str">
            <v>na</v>
          </cell>
          <cell r="K40" t="e">
            <v>#VALUE!</v>
          </cell>
          <cell r="L40" t="str">
            <v>na</v>
          </cell>
          <cell r="N40" t="str">
            <v/>
          </cell>
          <cell r="U40" t="str">
            <v>na</v>
          </cell>
          <cell r="W40" t="str">
            <v>na</v>
          </cell>
          <cell r="X40" t="str">
            <v>na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 t="str">
            <v>na</v>
          </cell>
          <cell r="AM40">
            <v>0</v>
          </cell>
          <cell r="AU40">
            <v>0</v>
          </cell>
          <cell r="BA40" t="str">
            <v>na</v>
          </cell>
        </row>
        <row r="41">
          <cell r="A41">
            <v>35</v>
          </cell>
          <cell r="B41" t="str">
            <v>Firm35</v>
          </cell>
          <cell r="C41">
            <v>35</v>
          </cell>
          <cell r="G41" t="str">
            <v/>
          </cell>
          <cell r="I41" t="str">
            <v/>
          </cell>
          <cell r="J41" t="str">
            <v>na</v>
          </cell>
          <cell r="K41" t="e">
            <v>#VALUE!</v>
          </cell>
          <cell r="L41" t="str">
            <v>na</v>
          </cell>
          <cell r="N41" t="str">
            <v/>
          </cell>
          <cell r="U41" t="str">
            <v>na</v>
          </cell>
          <cell r="W41" t="str">
            <v>na</v>
          </cell>
          <cell r="X41" t="str">
            <v>na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F41" t="str">
            <v>na</v>
          </cell>
          <cell r="AM41">
            <v>0</v>
          </cell>
          <cell r="AU41">
            <v>0</v>
          </cell>
          <cell r="BA41" t="str">
            <v>na</v>
          </cell>
        </row>
        <row r="42">
          <cell r="A42">
            <v>36</v>
          </cell>
          <cell r="B42" t="str">
            <v>Firm36</v>
          </cell>
          <cell r="C42">
            <v>36</v>
          </cell>
          <cell r="G42" t="str">
            <v/>
          </cell>
          <cell r="I42" t="str">
            <v/>
          </cell>
          <cell r="J42" t="str">
            <v>na</v>
          </cell>
          <cell r="K42" t="e">
            <v>#VALUE!</v>
          </cell>
          <cell r="L42" t="str">
            <v>na</v>
          </cell>
          <cell r="N42" t="str">
            <v/>
          </cell>
          <cell r="U42" t="str">
            <v>na</v>
          </cell>
          <cell r="W42" t="str">
            <v>na</v>
          </cell>
          <cell r="X42" t="str">
            <v>na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F42" t="str">
            <v>na</v>
          </cell>
          <cell r="AM42">
            <v>0</v>
          </cell>
          <cell r="AU42">
            <v>0</v>
          </cell>
          <cell r="BA42" t="str">
            <v>na</v>
          </cell>
        </row>
        <row r="43">
          <cell r="A43">
            <v>37</v>
          </cell>
          <cell r="B43" t="str">
            <v>Firm37</v>
          </cell>
          <cell r="C43">
            <v>37</v>
          </cell>
          <cell r="G43" t="str">
            <v/>
          </cell>
          <cell r="I43" t="str">
            <v/>
          </cell>
          <cell r="J43" t="str">
            <v>na</v>
          </cell>
          <cell r="K43" t="e">
            <v>#VALUE!</v>
          </cell>
          <cell r="L43" t="str">
            <v>na</v>
          </cell>
          <cell r="N43" t="str">
            <v/>
          </cell>
          <cell r="U43" t="str">
            <v>na</v>
          </cell>
          <cell r="W43" t="str">
            <v>na</v>
          </cell>
          <cell r="X43" t="str">
            <v>na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F43" t="str">
            <v>na</v>
          </cell>
          <cell r="AM43">
            <v>0</v>
          </cell>
          <cell r="AU43">
            <v>0</v>
          </cell>
          <cell r="BA43" t="str">
            <v>na</v>
          </cell>
        </row>
        <row r="44">
          <cell r="A44">
            <v>38</v>
          </cell>
          <cell r="B44" t="str">
            <v>Firm38</v>
          </cell>
          <cell r="C44">
            <v>38</v>
          </cell>
          <cell r="G44" t="str">
            <v/>
          </cell>
          <cell r="I44" t="str">
            <v/>
          </cell>
          <cell r="J44" t="str">
            <v>na</v>
          </cell>
          <cell r="K44" t="e">
            <v>#VALUE!</v>
          </cell>
          <cell r="L44" t="str">
            <v>na</v>
          </cell>
          <cell r="N44" t="str">
            <v/>
          </cell>
          <cell r="U44" t="str">
            <v>na</v>
          </cell>
          <cell r="W44" t="str">
            <v>na</v>
          </cell>
          <cell r="X44" t="str">
            <v>na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 t="str">
            <v>na</v>
          </cell>
          <cell r="AM44">
            <v>0</v>
          </cell>
          <cell r="AU44">
            <v>0</v>
          </cell>
          <cell r="BA44" t="str">
            <v>na</v>
          </cell>
        </row>
        <row r="45">
          <cell r="A45">
            <v>39</v>
          </cell>
          <cell r="B45" t="str">
            <v>Target FIXED LINE EUROPE - ALTERNATIVE CARRIERS</v>
          </cell>
          <cell r="C45">
            <v>39</v>
          </cell>
          <cell r="G45" t="str">
            <v/>
          </cell>
          <cell r="I45" t="str">
            <v/>
          </cell>
          <cell r="J45" t="str">
            <v>na</v>
          </cell>
          <cell r="K45" t="e">
            <v>#VALUE!</v>
          </cell>
          <cell r="L45" t="str">
            <v>na</v>
          </cell>
          <cell r="N45" t="str">
            <v/>
          </cell>
          <cell r="U45" t="str">
            <v>na</v>
          </cell>
          <cell r="W45" t="str">
            <v>na</v>
          </cell>
          <cell r="X45" t="str">
            <v>na</v>
          </cell>
          <cell r="Z45">
            <v>0</v>
          </cell>
          <cell r="AA45">
            <v>0</v>
          </cell>
          <cell r="AB45">
            <v>0</v>
          </cell>
          <cell r="AC45">
            <v>-4.968</v>
          </cell>
          <cell r="AD45">
            <v>0</v>
          </cell>
          <cell r="AF45" t="str">
            <v>na</v>
          </cell>
          <cell r="AM45">
            <v>0</v>
          </cell>
          <cell r="AU45">
            <v>0</v>
          </cell>
          <cell r="BA45" t="str">
            <v>na</v>
          </cell>
        </row>
        <row r="46">
          <cell r="A46">
            <v>40</v>
          </cell>
          <cell r="B46" t="str">
            <v>Cable &amp; Wireless</v>
          </cell>
          <cell r="C46">
            <v>40</v>
          </cell>
          <cell r="D46" t="str">
            <v>Fixed Line Europe - Alternative Careers</v>
          </cell>
          <cell r="E46">
            <v>38077</v>
          </cell>
          <cell r="F46" t="str">
            <v>GBP m</v>
          </cell>
          <cell r="G46">
            <v>0.68315000000000003</v>
          </cell>
          <cell r="I46" t="str">
            <v>#NA</v>
          </cell>
          <cell r="J46" t="str">
            <v>na</v>
          </cell>
          <cell r="K46" t="e">
            <v>#VALUE!</v>
          </cell>
          <cell r="L46" t="str">
            <v>na</v>
          </cell>
          <cell r="N46" t="str">
            <v>#NA</v>
          </cell>
          <cell r="U46" t="str">
            <v>na</v>
          </cell>
          <cell r="W46" t="str">
            <v>na</v>
          </cell>
          <cell r="X46" t="str">
            <v>na</v>
          </cell>
          <cell r="Z46">
            <v>-172.25</v>
          </cell>
          <cell r="AA46">
            <v>177.8</v>
          </cell>
          <cell r="AB46">
            <v>0</v>
          </cell>
          <cell r="AC46">
            <v>-415</v>
          </cell>
          <cell r="AD46">
            <v>0</v>
          </cell>
          <cell r="AF46" t="str">
            <v>na</v>
          </cell>
          <cell r="AM46">
            <v>0</v>
          </cell>
          <cell r="AN46">
            <v>1646</v>
          </cell>
          <cell r="AO46">
            <v>325</v>
          </cell>
          <cell r="AP46">
            <v>254</v>
          </cell>
          <cell r="AQ46">
            <v>387</v>
          </cell>
          <cell r="AS46">
            <v>-415</v>
          </cell>
          <cell r="AT46">
            <v>-172.25</v>
          </cell>
          <cell r="AU46">
            <v>2024.75</v>
          </cell>
          <cell r="AV46" t="str">
            <v>Interim res 30-09-05</v>
          </cell>
          <cell r="AW46" t="str">
            <v>Updated 13-12-04</v>
          </cell>
          <cell r="AX46">
            <v>0.3</v>
          </cell>
          <cell r="BA46">
            <v>0.16489091831557584</v>
          </cell>
          <cell r="BB46" t="str">
            <v>UK</v>
          </cell>
        </row>
        <row r="47">
          <cell r="A47">
            <v>41</v>
          </cell>
          <cell r="B47" t="str">
            <v>Colt</v>
          </cell>
          <cell r="C47">
            <v>41</v>
          </cell>
          <cell r="D47" t="str">
            <v>Fixed Line Europe - Alternative Careers</v>
          </cell>
          <cell r="E47">
            <v>38352</v>
          </cell>
          <cell r="F47" t="str">
            <v>GBP m</v>
          </cell>
          <cell r="G47">
            <v>0.68315000000000003</v>
          </cell>
          <cell r="I47">
            <v>0.61750000000000005</v>
          </cell>
          <cell r="J47">
            <v>0.90390104662226456</v>
          </cell>
          <cell r="K47">
            <v>0.74099999999999999</v>
          </cell>
          <cell r="L47">
            <v>0.83333333333333337</v>
          </cell>
          <cell r="N47">
            <v>1513531</v>
          </cell>
          <cell r="U47">
            <v>1513531</v>
          </cell>
          <cell r="W47">
            <v>934.60539250000011</v>
          </cell>
          <cell r="X47">
            <v>1368.0822549952427</v>
          </cell>
          <cell r="Z47">
            <v>360.7999999999999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F47">
            <v>1295.4053925000001</v>
          </cell>
          <cell r="AM47">
            <v>0</v>
          </cell>
          <cell r="AN47">
            <v>333.9</v>
          </cell>
          <cell r="AO47">
            <v>0</v>
          </cell>
          <cell r="AQ47">
            <v>35.700000000000003</v>
          </cell>
          <cell r="AT47">
            <v>360.7999999999999</v>
          </cell>
          <cell r="AU47">
            <v>730.39999999999986</v>
          </cell>
          <cell r="AV47" t="str">
            <v>AR 2005</v>
          </cell>
          <cell r="AW47" t="str">
            <v>Updated 13-12-04</v>
          </cell>
          <cell r="AX47">
            <v>0.3</v>
          </cell>
          <cell r="BA47">
            <v>0</v>
          </cell>
          <cell r="BB47" t="str">
            <v>UK</v>
          </cell>
        </row>
        <row r="48">
          <cell r="A48">
            <v>42</v>
          </cell>
          <cell r="B48" t="str">
            <v>Completel</v>
          </cell>
          <cell r="C48">
            <v>42</v>
          </cell>
          <cell r="D48" t="str">
            <v>Fixed Line Europe - Alternative Careers</v>
          </cell>
          <cell r="E48">
            <v>38352</v>
          </cell>
          <cell r="F48" t="str">
            <v>EUR m</v>
          </cell>
          <cell r="G48">
            <v>1</v>
          </cell>
          <cell r="I48">
            <v>20.059999999999999</v>
          </cell>
          <cell r="J48">
            <v>20.059999999999999</v>
          </cell>
          <cell r="K48">
            <v>24.071999999999999</v>
          </cell>
          <cell r="L48">
            <v>0.83333333333333326</v>
          </cell>
          <cell r="N48">
            <v>17888</v>
          </cell>
          <cell r="U48">
            <v>17888</v>
          </cell>
          <cell r="W48">
            <v>358.83327999999995</v>
          </cell>
          <cell r="X48">
            <v>358.83327999999995</v>
          </cell>
          <cell r="Z48">
            <v>-91.281000000000006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267.55227999999994</v>
          </cell>
          <cell r="AM48">
            <v>0</v>
          </cell>
          <cell r="AN48">
            <v>271.834</v>
          </cell>
          <cell r="AT48">
            <v>-91.281000000000006</v>
          </cell>
          <cell r="AU48">
            <v>180.553</v>
          </cell>
          <cell r="AV48" t="str">
            <v>Q3 30/09/2005</v>
          </cell>
          <cell r="AW48" t="str">
            <v>Updated 13-12-04</v>
          </cell>
          <cell r="AX48">
            <v>0.34329999999999999</v>
          </cell>
          <cell r="BA48">
            <v>0</v>
          </cell>
          <cell r="BB48" t="str">
            <v>NL</v>
          </cell>
        </row>
        <row r="49">
          <cell r="A49">
            <v>43</v>
          </cell>
          <cell r="B49" t="str">
            <v>Fastweb</v>
          </cell>
          <cell r="C49">
            <v>43</v>
          </cell>
          <cell r="D49" t="str">
            <v>Fixed Line Europe - Alternative Careers</v>
          </cell>
          <cell r="E49">
            <v>38352</v>
          </cell>
          <cell r="F49" t="str">
            <v>EUR m</v>
          </cell>
          <cell r="G49">
            <v>1</v>
          </cell>
          <cell r="I49">
            <v>36.21</v>
          </cell>
          <cell r="J49">
            <v>36.21</v>
          </cell>
          <cell r="K49">
            <v>43.451999999999998</v>
          </cell>
          <cell r="L49">
            <v>0.83333333333333337</v>
          </cell>
          <cell r="N49">
            <v>79508</v>
          </cell>
          <cell r="U49">
            <v>79508</v>
          </cell>
          <cell r="W49">
            <v>2878.98468</v>
          </cell>
          <cell r="X49">
            <v>2878.98468</v>
          </cell>
          <cell r="Z49">
            <v>582.5</v>
          </cell>
          <cell r="AA49">
            <v>0</v>
          </cell>
          <cell r="AB49">
            <v>0</v>
          </cell>
          <cell r="AC49">
            <v>3.157</v>
          </cell>
          <cell r="AD49">
            <v>0</v>
          </cell>
          <cell r="AF49">
            <v>3464.6416800000002</v>
          </cell>
          <cell r="AM49">
            <v>0</v>
          </cell>
          <cell r="AN49">
            <v>1741.56</v>
          </cell>
          <cell r="AO49">
            <v>0</v>
          </cell>
          <cell r="AQ49">
            <v>41.465000000000003</v>
          </cell>
          <cell r="AS49">
            <v>3.157</v>
          </cell>
          <cell r="AT49">
            <v>582.5</v>
          </cell>
          <cell r="AU49">
            <v>2368.6819999999998</v>
          </cell>
          <cell r="AV49" t="str">
            <v>AR 2005</v>
          </cell>
          <cell r="AW49" t="str">
            <v>Updated 13-12-04</v>
          </cell>
          <cell r="AX49">
            <v>0.3725</v>
          </cell>
          <cell r="BA49">
            <v>0</v>
          </cell>
          <cell r="BB49" t="str">
            <v>IT</v>
          </cell>
        </row>
        <row r="50">
          <cell r="A50">
            <v>44</v>
          </cell>
          <cell r="B50" t="str">
            <v>Equant</v>
          </cell>
          <cell r="C50">
            <v>44</v>
          </cell>
          <cell r="D50" t="str">
            <v>Fixed Line Europe - Alternative Careers</v>
          </cell>
          <cell r="E50">
            <v>38352</v>
          </cell>
          <cell r="F50" t="str">
            <v>USD m</v>
          </cell>
          <cell r="G50">
            <v>1.25535</v>
          </cell>
          <cell r="I50">
            <v>5.3980049999999995</v>
          </cell>
          <cell r="J50">
            <v>4.3</v>
          </cell>
          <cell r="K50">
            <v>6.4776059999999989</v>
          </cell>
          <cell r="L50">
            <v>0.83333333333333337</v>
          </cell>
          <cell r="N50">
            <v>282094</v>
          </cell>
          <cell r="O50">
            <v>10000</v>
          </cell>
          <cell r="P50">
            <v>5.3980049999999995</v>
          </cell>
          <cell r="U50">
            <v>292094</v>
          </cell>
          <cell r="W50">
            <v>1576.7248724699998</v>
          </cell>
          <cell r="X50">
            <v>1256.0041999999999</v>
          </cell>
          <cell r="Z50">
            <v>-404</v>
          </cell>
          <cell r="AA50">
            <v>0</v>
          </cell>
          <cell r="AB50">
            <v>0</v>
          </cell>
          <cell r="AC50">
            <v>0</v>
          </cell>
          <cell r="AD50">
            <v>0.38161957381282768</v>
          </cell>
          <cell r="AF50">
            <v>1173.1064920438128</v>
          </cell>
          <cell r="AI50">
            <v>128.80000000000001</v>
          </cell>
          <cell r="AJ50">
            <v>842.3</v>
          </cell>
          <cell r="AK50">
            <v>50.2</v>
          </cell>
          <cell r="AL50">
            <v>-22.300000000000097</v>
          </cell>
          <cell r="AM50">
            <v>998.99999999999989</v>
          </cell>
          <cell r="AN50">
            <v>1239.5</v>
          </cell>
          <cell r="AO50">
            <v>0.3</v>
          </cell>
          <cell r="AQ50">
            <v>163.19999999999999</v>
          </cell>
          <cell r="AT50">
            <v>-404</v>
          </cell>
          <cell r="AU50">
            <v>999</v>
          </cell>
          <cell r="AV50" t="str">
            <v>4Q 31/12/04</v>
          </cell>
          <cell r="AW50" t="str">
            <v>Updated 10-11-04</v>
          </cell>
          <cell r="AX50">
            <v>0.34329999999999999</v>
          </cell>
          <cell r="BA50">
            <v>2.4197451201806743E-4</v>
          </cell>
          <cell r="BB50" t="str">
            <v>FR</v>
          </cell>
        </row>
        <row r="51">
          <cell r="A51">
            <v>45</v>
          </cell>
          <cell r="B51" t="str">
            <v>Jazztel</v>
          </cell>
          <cell r="C51">
            <v>45</v>
          </cell>
          <cell r="D51" t="str">
            <v>Fixed Line Europe - Alternative Careers</v>
          </cell>
          <cell r="E51">
            <v>38352</v>
          </cell>
          <cell r="F51" t="str">
            <v>EUR m</v>
          </cell>
          <cell r="G51">
            <v>1</v>
          </cell>
          <cell r="I51">
            <v>0.74</v>
          </cell>
          <cell r="J51">
            <v>0.74</v>
          </cell>
          <cell r="K51">
            <v>0.88800000000000001</v>
          </cell>
          <cell r="L51">
            <v>0.83333333333333326</v>
          </cell>
          <cell r="N51">
            <v>970697</v>
          </cell>
          <cell r="U51">
            <v>970697</v>
          </cell>
          <cell r="W51">
            <v>718.31578000000002</v>
          </cell>
          <cell r="X51">
            <v>718.31578000000002</v>
          </cell>
          <cell r="Z51">
            <v>141.12199999999999</v>
          </cell>
          <cell r="AA51">
            <v>0</v>
          </cell>
          <cell r="AB51">
            <v>0</v>
          </cell>
          <cell r="AC51">
            <v>36.923000000000002</v>
          </cell>
          <cell r="AD51">
            <v>0</v>
          </cell>
          <cell r="AF51">
            <v>896.36077999999998</v>
          </cell>
          <cell r="AM51">
            <v>0</v>
          </cell>
          <cell r="AN51">
            <v>179.94200000000001</v>
          </cell>
          <cell r="AO51">
            <v>0</v>
          </cell>
          <cell r="AQ51">
            <v>19.440000000000001</v>
          </cell>
          <cell r="AS51">
            <v>36.923000000000002</v>
          </cell>
          <cell r="AT51">
            <v>141.12199999999999</v>
          </cell>
          <cell r="AU51">
            <v>377.42700000000002</v>
          </cell>
          <cell r="AV51" t="str">
            <v>4Q 31/12/04</v>
          </cell>
          <cell r="AW51" t="str">
            <v>Updated 13-12-04</v>
          </cell>
          <cell r="AX51">
            <v>0.35</v>
          </cell>
          <cell r="BA51">
            <v>0</v>
          </cell>
          <cell r="BB51" t="str">
            <v>UK</v>
          </cell>
        </row>
        <row r="52">
          <cell r="A52">
            <v>46</v>
          </cell>
          <cell r="B52" t="str">
            <v>Kingston Com.</v>
          </cell>
          <cell r="C52">
            <v>46</v>
          </cell>
          <cell r="D52" t="str">
            <v>Fixed Line Europe - Alternative Careers</v>
          </cell>
          <cell r="E52">
            <v>38077</v>
          </cell>
          <cell r="F52" t="str">
            <v>GBP m</v>
          </cell>
          <cell r="G52">
            <v>0.68315000000000003</v>
          </cell>
          <cell r="I52">
            <v>0.505</v>
          </cell>
          <cell r="J52">
            <v>0.73922271829027297</v>
          </cell>
          <cell r="K52">
            <v>0.60599999999999998</v>
          </cell>
          <cell r="L52">
            <v>0.83333333333333337</v>
          </cell>
          <cell r="N52">
            <v>514795</v>
          </cell>
          <cell r="U52">
            <v>514795</v>
          </cell>
          <cell r="W52">
            <v>259.971475</v>
          </cell>
          <cell r="X52">
            <v>380.54815926224109</v>
          </cell>
          <cell r="Z52">
            <v>163.59899999999999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423.57047499999999</v>
          </cell>
          <cell r="AM52">
            <v>0</v>
          </cell>
          <cell r="AN52">
            <v>244.874</v>
          </cell>
          <cell r="AQ52">
            <v>5.5410000000000004</v>
          </cell>
          <cell r="AT52">
            <v>163.59899999999999</v>
          </cell>
          <cell r="AU52">
            <v>414.01400000000001</v>
          </cell>
          <cell r="AV52" t="str">
            <v>AR 31-03-05</v>
          </cell>
          <cell r="AW52" t="str">
            <v>To be released</v>
          </cell>
          <cell r="AX52">
            <v>0.3</v>
          </cell>
          <cell r="BA52">
            <v>0</v>
          </cell>
          <cell r="BB52" t="str">
            <v>UK</v>
          </cell>
        </row>
        <row r="53">
          <cell r="A53">
            <v>47</v>
          </cell>
          <cell r="B53" t="str">
            <v>QSC</v>
          </cell>
          <cell r="C53">
            <v>47</v>
          </cell>
          <cell r="D53" t="str">
            <v>Fixed Line Europe - Alternative Careers</v>
          </cell>
          <cell r="E53">
            <v>38352</v>
          </cell>
          <cell r="F53" t="str">
            <v>EUR m</v>
          </cell>
          <cell r="G53">
            <v>1</v>
          </cell>
          <cell r="I53">
            <v>4.08</v>
          </cell>
          <cell r="J53">
            <v>4.08</v>
          </cell>
          <cell r="K53">
            <v>4.8959999999999999</v>
          </cell>
          <cell r="L53">
            <v>0.83333333333333337</v>
          </cell>
          <cell r="N53">
            <v>115033</v>
          </cell>
          <cell r="U53">
            <v>115033</v>
          </cell>
          <cell r="W53">
            <v>469.33464000000004</v>
          </cell>
          <cell r="X53">
            <v>469.33464000000004</v>
          </cell>
          <cell r="Z53">
            <v>-11.182099999999998</v>
          </cell>
          <cell r="AA53">
            <v>0</v>
          </cell>
          <cell r="AB53">
            <v>0</v>
          </cell>
          <cell r="AC53">
            <v>-26.358000000000001</v>
          </cell>
          <cell r="AD53">
            <v>0</v>
          </cell>
          <cell r="AF53">
            <v>431.79454000000004</v>
          </cell>
          <cell r="AM53">
            <v>0</v>
          </cell>
          <cell r="AN53">
            <v>85.037999999999997</v>
          </cell>
          <cell r="AO53">
            <v>0</v>
          </cell>
          <cell r="AS53">
            <v>-26.358000000000001</v>
          </cell>
          <cell r="AT53">
            <v>-11.182099999999998</v>
          </cell>
          <cell r="AU53">
            <v>47.497899999999994</v>
          </cell>
          <cell r="AV53" t="str">
            <v>AR 31-12-05</v>
          </cell>
          <cell r="AW53" t="str">
            <v>Updated 13-12-04</v>
          </cell>
          <cell r="AX53">
            <v>0.38290000000000002</v>
          </cell>
          <cell r="BA53">
            <v>0</v>
          </cell>
          <cell r="BB53" t="str">
            <v>GER</v>
          </cell>
        </row>
        <row r="54">
          <cell r="A54">
            <v>48</v>
          </cell>
          <cell r="B54" t="str">
            <v>Song Networks</v>
          </cell>
          <cell r="C54">
            <v>48</v>
          </cell>
          <cell r="D54" t="str">
            <v>Fixed Line Europe - Alternative Careers</v>
          </cell>
          <cell r="E54">
            <v>38352</v>
          </cell>
          <cell r="F54" t="str">
            <v>SEK m</v>
          </cell>
          <cell r="G54">
            <v>9.2825000000000006</v>
          </cell>
          <cell r="I54">
            <v>95</v>
          </cell>
          <cell r="J54">
            <v>10.234311877188256</v>
          </cell>
          <cell r="K54">
            <v>114</v>
          </cell>
          <cell r="L54">
            <v>0.83333333333333337</v>
          </cell>
          <cell r="N54">
            <v>52413</v>
          </cell>
          <cell r="U54">
            <v>52413</v>
          </cell>
          <cell r="W54">
            <v>4979.2349999999997</v>
          </cell>
          <cell r="X54">
            <v>536.41098841906808</v>
          </cell>
          <cell r="Z54">
            <v>-334.97900000000004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F54">
            <v>4644.2559999999994</v>
          </cell>
          <cell r="AH54">
            <v>33.570999999999998</v>
          </cell>
          <cell r="AJ54">
            <v>1517.5250000000001</v>
          </cell>
          <cell r="AK54">
            <v>97.593000000000004</v>
          </cell>
          <cell r="AL54">
            <v>-159.82500000000005</v>
          </cell>
          <cell r="AM54">
            <v>1488.864</v>
          </cell>
          <cell r="AN54">
            <v>1471.836</v>
          </cell>
          <cell r="AQ54">
            <v>352.00700000000001</v>
          </cell>
          <cell r="AT54">
            <v>-334.97900000000004</v>
          </cell>
          <cell r="AU54">
            <v>1488.864</v>
          </cell>
          <cell r="AV54" t="str">
            <v>3Q 30/09/04</v>
          </cell>
          <cell r="AW54" t="str">
            <v>Updated 13-12-04</v>
          </cell>
          <cell r="AX54">
            <v>0.28000000000000003</v>
          </cell>
          <cell r="BA54">
            <v>0</v>
          </cell>
          <cell r="BB54" t="str">
            <v>SWE</v>
          </cell>
        </row>
        <row r="55">
          <cell r="A55">
            <v>49</v>
          </cell>
          <cell r="B55" t="str">
            <v>Thus</v>
          </cell>
          <cell r="C55">
            <v>49</v>
          </cell>
          <cell r="D55" t="str">
            <v>Fixed Line Europe - Alternative Careers</v>
          </cell>
          <cell r="E55">
            <v>38077</v>
          </cell>
          <cell r="F55" t="str">
            <v>GBP m</v>
          </cell>
          <cell r="G55">
            <v>0.68315000000000003</v>
          </cell>
          <cell r="I55">
            <v>1.31</v>
          </cell>
          <cell r="J55">
            <v>1.9175876454658567</v>
          </cell>
          <cell r="K55">
            <v>1.5720000000000001</v>
          </cell>
          <cell r="L55">
            <v>0.83333333333333337</v>
          </cell>
          <cell r="N55">
            <v>180758</v>
          </cell>
          <cell r="U55">
            <v>180758</v>
          </cell>
          <cell r="W55">
            <v>236.79298</v>
          </cell>
          <cell r="X55">
            <v>346.61930761911731</v>
          </cell>
          <cell r="Z55">
            <v>30.1</v>
          </cell>
          <cell r="AA55">
            <v>3.7576000000000001</v>
          </cell>
          <cell r="AB55">
            <v>0</v>
          </cell>
          <cell r="AC55">
            <v>0</v>
          </cell>
          <cell r="AD55">
            <v>0</v>
          </cell>
          <cell r="AF55">
            <v>270.65058000000005</v>
          </cell>
          <cell r="AM55">
            <v>0</v>
          </cell>
          <cell r="AN55">
            <v>325.00400000000002</v>
          </cell>
          <cell r="AP55">
            <v>5.3680000000000003</v>
          </cell>
          <cell r="AQ55">
            <v>0.79500000000000004</v>
          </cell>
          <cell r="AT55">
            <v>30.1</v>
          </cell>
          <cell r="AU55">
            <v>361.26700000000005</v>
          </cell>
          <cell r="AV55" t="str">
            <v>H1 05-06 (30/09)</v>
          </cell>
          <cell r="AW55" t="str">
            <v>Updated 13-12-04</v>
          </cell>
          <cell r="AX55">
            <v>0.3</v>
          </cell>
          <cell r="BA55">
            <v>0</v>
          </cell>
          <cell r="BB55" t="str">
            <v>UK</v>
          </cell>
        </row>
        <row r="56">
          <cell r="A56">
            <v>50</v>
          </cell>
          <cell r="B56" t="str">
            <v>Versatel</v>
          </cell>
          <cell r="C56">
            <v>50</v>
          </cell>
          <cell r="D56" t="str">
            <v>Fixed Line Europe - Alternative Careers</v>
          </cell>
          <cell r="E56">
            <v>38352</v>
          </cell>
          <cell r="F56" t="str">
            <v>EUR m</v>
          </cell>
          <cell r="G56">
            <v>1</v>
          </cell>
          <cell r="I56">
            <v>0.92</v>
          </cell>
          <cell r="J56">
            <v>0.92</v>
          </cell>
          <cell r="K56">
            <v>1.1040000000000001</v>
          </cell>
          <cell r="L56">
            <v>0.83333333333333326</v>
          </cell>
          <cell r="N56">
            <v>518017</v>
          </cell>
          <cell r="U56">
            <v>518017</v>
          </cell>
          <cell r="W56">
            <v>476.57564000000002</v>
          </cell>
          <cell r="X56">
            <v>476.57564000000002</v>
          </cell>
          <cell r="Z56">
            <v>20.485999999999997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497.06164000000001</v>
          </cell>
          <cell r="AM56">
            <v>0</v>
          </cell>
          <cell r="AN56">
            <v>567.529</v>
          </cell>
          <cell r="AO56">
            <v>0</v>
          </cell>
          <cell r="AQ56">
            <v>115.735</v>
          </cell>
          <cell r="AT56">
            <v>20.485999999999997</v>
          </cell>
          <cell r="AU56">
            <v>703.75</v>
          </cell>
          <cell r="AV56" t="str">
            <v>Q3 30-09-05</v>
          </cell>
          <cell r="AW56" t="str">
            <v>Updated 13-12-04</v>
          </cell>
          <cell r="AX56">
            <v>0.34499999999999997</v>
          </cell>
          <cell r="BA56">
            <v>0</v>
          </cell>
          <cell r="BB56" t="str">
            <v>NL</v>
          </cell>
        </row>
        <row r="57">
          <cell r="A57">
            <v>51</v>
          </cell>
          <cell r="B57" t="str">
            <v>Mobilcom</v>
          </cell>
          <cell r="C57">
            <v>51</v>
          </cell>
          <cell r="D57" t="str">
            <v>Fixed Line Europe - Alternative Careers</v>
          </cell>
          <cell r="E57">
            <v>38717</v>
          </cell>
          <cell r="F57" t="str">
            <v>EUR m</v>
          </cell>
          <cell r="G57">
            <v>1</v>
          </cell>
          <cell r="I57">
            <v>15.07</v>
          </cell>
          <cell r="J57">
            <v>15.07</v>
          </cell>
          <cell r="K57">
            <v>18.084</v>
          </cell>
          <cell r="L57">
            <v>0.83333333333333337</v>
          </cell>
          <cell r="N57">
            <v>65702</v>
          </cell>
          <cell r="U57">
            <v>65702</v>
          </cell>
          <cell r="W57">
            <v>990.12914000000001</v>
          </cell>
          <cell r="X57">
            <v>990.12914000000001</v>
          </cell>
          <cell r="Z57">
            <v>-332.11599999999999</v>
          </cell>
          <cell r="AA57">
            <v>0.33261689999999999</v>
          </cell>
          <cell r="AB57">
            <v>0</v>
          </cell>
          <cell r="AC57">
            <v>-4.0409999999999995</v>
          </cell>
          <cell r="AD57">
            <v>234.06597430449122</v>
          </cell>
          <cell r="AF57">
            <v>888.37073120449111</v>
          </cell>
          <cell r="AM57">
            <v>0</v>
          </cell>
          <cell r="AN57">
            <v>547.93700000000001</v>
          </cell>
          <cell r="AO57">
            <v>129.53200000000001</v>
          </cell>
          <cell r="AP57">
            <v>0.53900000000000003</v>
          </cell>
          <cell r="AQ57">
            <v>1.0269999999999999</v>
          </cell>
          <cell r="AS57">
            <v>-4.0409999999999995</v>
          </cell>
          <cell r="AT57">
            <v>-332.11599999999999</v>
          </cell>
          <cell r="AU57">
            <v>342.87800000000004</v>
          </cell>
          <cell r="AV57" t="str">
            <v>AR 31/12/05</v>
          </cell>
          <cell r="AW57" t="str">
            <v>Updated 12-01-05</v>
          </cell>
          <cell r="AX57">
            <v>0.38290000000000002</v>
          </cell>
          <cell r="BA57">
            <v>0.19119989254120853</v>
          </cell>
          <cell r="BB57" t="str">
            <v>GER</v>
          </cell>
        </row>
        <row r="58">
          <cell r="A58">
            <v>52</v>
          </cell>
          <cell r="B58" t="str">
            <v>Tiscali</v>
          </cell>
          <cell r="C58">
            <v>52</v>
          </cell>
          <cell r="G58" t="str">
            <v/>
          </cell>
          <cell r="I58" t="str">
            <v/>
          </cell>
          <cell r="J58" t="str">
            <v>na</v>
          </cell>
          <cell r="K58" t="e">
            <v>#VALUE!</v>
          </cell>
          <cell r="L58" t="str">
            <v>na</v>
          </cell>
          <cell r="N58" t="str">
            <v/>
          </cell>
          <cell r="U58" t="str">
            <v>na</v>
          </cell>
          <cell r="W58" t="str">
            <v>na</v>
          </cell>
          <cell r="X58" t="str">
            <v>na</v>
          </cell>
          <cell r="Z58">
            <v>313.60000000000002</v>
          </cell>
          <cell r="AA58">
            <v>6.2679999999999998</v>
          </cell>
          <cell r="AB58">
            <v>0</v>
          </cell>
          <cell r="AC58">
            <v>0</v>
          </cell>
          <cell r="AD58">
            <v>0</v>
          </cell>
          <cell r="AF58" t="str">
            <v>na</v>
          </cell>
          <cell r="AM58">
            <v>0</v>
          </cell>
          <cell r="AN58">
            <v>296.274</v>
          </cell>
          <cell r="AO58">
            <v>2.6909999999999998</v>
          </cell>
          <cell r="AP58">
            <v>6.2679999999999998</v>
          </cell>
          <cell r="AQ58">
            <v>15.166</v>
          </cell>
          <cell r="AT58">
            <v>313.60000000000002</v>
          </cell>
          <cell r="AU58">
            <v>633.99900000000002</v>
          </cell>
          <cell r="AV58" t="str">
            <v>Q1 06 31-03-06</v>
          </cell>
          <cell r="BA58">
            <v>9.0010536350408916E-3</v>
          </cell>
        </row>
        <row r="59">
          <cell r="A59">
            <v>53</v>
          </cell>
          <cell r="B59" t="str">
            <v>Target SATELLITES</v>
          </cell>
          <cell r="C59">
            <v>53</v>
          </cell>
          <cell r="G59" t="str">
            <v/>
          </cell>
          <cell r="I59" t="str">
            <v/>
          </cell>
          <cell r="J59" t="str">
            <v>na</v>
          </cell>
          <cell r="K59" t="e">
            <v>#VALUE!</v>
          </cell>
          <cell r="L59" t="str">
            <v>na</v>
          </cell>
          <cell r="N59" t="str">
            <v/>
          </cell>
          <cell r="U59" t="str">
            <v>na</v>
          </cell>
          <cell r="W59" t="str">
            <v>na</v>
          </cell>
          <cell r="X59" t="str">
            <v>na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 t="str">
            <v>na</v>
          </cell>
          <cell r="AM59">
            <v>0</v>
          </cell>
          <cell r="AU59">
            <v>0</v>
          </cell>
          <cell r="BA59" t="str">
            <v>na</v>
          </cell>
        </row>
        <row r="60">
          <cell r="A60">
            <v>54</v>
          </cell>
          <cell r="B60" t="str">
            <v>New Skies</v>
          </cell>
          <cell r="C60">
            <v>54</v>
          </cell>
          <cell r="D60" t="str">
            <v>Satellites</v>
          </cell>
          <cell r="E60">
            <v>38352</v>
          </cell>
          <cell r="F60" t="str">
            <v>USD m</v>
          </cell>
          <cell r="G60">
            <v>1.25535</v>
          </cell>
          <cell r="I60" t="str">
            <v>#NA</v>
          </cell>
          <cell r="J60" t="str">
            <v>na</v>
          </cell>
          <cell r="K60" t="e">
            <v>#VALUE!</v>
          </cell>
          <cell r="L60" t="str">
            <v>na</v>
          </cell>
          <cell r="N60" t="str">
            <v>#NA</v>
          </cell>
          <cell r="U60" t="str">
            <v>na</v>
          </cell>
          <cell r="W60" t="str">
            <v>na</v>
          </cell>
          <cell r="X60" t="str">
            <v>na</v>
          </cell>
          <cell r="Z60">
            <v>678.85099999999989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F60" t="str">
            <v>na</v>
          </cell>
          <cell r="AJ60">
            <v>706.83799999999997</v>
          </cell>
          <cell r="AL60">
            <v>-27.297000000000008</v>
          </cell>
          <cell r="AM60">
            <v>679.54099999999994</v>
          </cell>
          <cell r="AN60">
            <v>0.69</v>
          </cell>
          <cell r="AT60">
            <v>678.85099999999989</v>
          </cell>
          <cell r="AU60">
            <v>679.54099999999994</v>
          </cell>
          <cell r="AV60" t="str">
            <v>Q1 2005</v>
          </cell>
          <cell r="AW60" t="str">
            <v>Updated 13-12-04</v>
          </cell>
          <cell r="AX60">
            <v>0.35</v>
          </cell>
          <cell r="BA60">
            <v>0</v>
          </cell>
          <cell r="BB60" t="str">
            <v>US</v>
          </cell>
        </row>
        <row r="61">
          <cell r="A61">
            <v>55</v>
          </cell>
          <cell r="B61" t="str">
            <v>Firm 55</v>
          </cell>
          <cell r="C61">
            <v>55</v>
          </cell>
          <cell r="G61" t="str">
            <v/>
          </cell>
          <cell r="I61" t="str">
            <v/>
          </cell>
          <cell r="J61" t="str">
            <v>na</v>
          </cell>
          <cell r="K61" t="e">
            <v>#VALUE!</v>
          </cell>
          <cell r="L61" t="str">
            <v>na</v>
          </cell>
          <cell r="N61" t="str">
            <v/>
          </cell>
          <cell r="U61" t="str">
            <v>na</v>
          </cell>
          <cell r="W61" t="str">
            <v>na</v>
          </cell>
          <cell r="X61" t="str">
            <v>na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F61" t="str">
            <v>na</v>
          </cell>
          <cell r="AM61">
            <v>0</v>
          </cell>
          <cell r="AU61">
            <v>0</v>
          </cell>
          <cell r="AX61">
            <v>0.35</v>
          </cell>
          <cell r="BA61" t="str">
            <v>na</v>
          </cell>
          <cell r="BB61" t="str">
            <v>US</v>
          </cell>
        </row>
        <row r="62">
          <cell r="A62">
            <v>56</v>
          </cell>
          <cell r="B62" t="str">
            <v>SES Global</v>
          </cell>
          <cell r="C62">
            <v>56</v>
          </cell>
          <cell r="D62" t="str">
            <v>Satellites</v>
          </cell>
          <cell r="E62">
            <v>38352</v>
          </cell>
          <cell r="F62" t="str">
            <v>EUR m</v>
          </cell>
          <cell r="G62">
            <v>1</v>
          </cell>
          <cell r="I62">
            <v>10.91</v>
          </cell>
          <cell r="J62">
            <v>10.91</v>
          </cell>
          <cell r="K62">
            <v>13.092000000000001</v>
          </cell>
          <cell r="L62">
            <v>0.83333333333333326</v>
          </cell>
          <cell r="N62">
            <v>310340</v>
          </cell>
          <cell r="O62">
            <v>245817.8</v>
          </cell>
          <cell r="P62">
            <v>4.92</v>
          </cell>
          <cell r="Q62">
            <v>181295.7</v>
          </cell>
          <cell r="R62">
            <v>12.3</v>
          </cell>
          <cell r="U62">
            <v>737453.5</v>
          </cell>
          <cell r="W62">
            <v>6825.1700860000001</v>
          </cell>
          <cell r="X62">
            <v>6825.1700860000001</v>
          </cell>
          <cell r="Z62">
            <v>1629.9999999999998</v>
          </cell>
          <cell r="AA62">
            <v>0</v>
          </cell>
          <cell r="AB62">
            <v>0</v>
          </cell>
          <cell r="AC62">
            <v>0</v>
          </cell>
          <cell r="AD62">
            <v>592.98571309822819</v>
          </cell>
          <cell r="AF62">
            <v>9048.1557990982292</v>
          </cell>
          <cell r="AH62">
            <v>1546.8</v>
          </cell>
          <cell r="AI62">
            <v>937.4</v>
          </cell>
          <cell r="AJ62">
            <v>3287</v>
          </cell>
          <cell r="AK62">
            <v>166.4</v>
          </cell>
          <cell r="AL62">
            <v>-142.99999999999991</v>
          </cell>
          <cell r="AM62">
            <v>5794.5999999999995</v>
          </cell>
          <cell r="AN62">
            <v>3217</v>
          </cell>
          <cell r="AO62">
            <v>279.5</v>
          </cell>
          <cell r="AQ62">
            <v>668.1</v>
          </cell>
          <cell r="AT62">
            <v>1629.9999999999998</v>
          </cell>
          <cell r="AU62">
            <v>5794.6</v>
          </cell>
          <cell r="AV62" t="str">
            <v>AR 31/12/04</v>
          </cell>
          <cell r="AW62" t="str">
            <v>Updated 13-12-04</v>
          </cell>
          <cell r="AX62">
            <v>0.30380000000000001</v>
          </cell>
          <cell r="BA62">
            <v>7.9937079937079936E-2</v>
          </cell>
          <cell r="BB62" t="str">
            <v>LX</v>
          </cell>
        </row>
        <row r="63">
          <cell r="A63">
            <v>57</v>
          </cell>
          <cell r="B63" t="str">
            <v>Asia Sat</v>
          </cell>
          <cell r="C63">
            <v>57</v>
          </cell>
          <cell r="D63" t="str">
            <v>Satellites</v>
          </cell>
          <cell r="E63">
            <v>38352</v>
          </cell>
          <cell r="F63" t="str">
            <v>HKD m</v>
          </cell>
          <cell r="G63">
            <v>9.7492000000000001</v>
          </cell>
          <cell r="I63">
            <v>13.4</v>
          </cell>
          <cell r="J63">
            <v>1.3744717515283305</v>
          </cell>
          <cell r="K63">
            <v>16.079999999999998</v>
          </cell>
          <cell r="L63">
            <v>0.83333333333333348</v>
          </cell>
          <cell r="N63">
            <v>390265</v>
          </cell>
          <cell r="U63">
            <v>390265</v>
          </cell>
          <cell r="W63">
            <v>5229.5510000000004</v>
          </cell>
          <cell r="X63">
            <v>536.40821811020396</v>
          </cell>
          <cell r="Z63">
            <v>-1330.8409999999999</v>
          </cell>
          <cell r="AA63">
            <v>0</v>
          </cell>
          <cell r="AB63">
            <v>0</v>
          </cell>
          <cell r="AC63">
            <v>-14.134</v>
          </cell>
          <cell r="AD63">
            <v>7.7071925603084122</v>
          </cell>
          <cell r="AF63">
            <v>3892.2831925603091</v>
          </cell>
          <cell r="AI63">
            <v>0.75</v>
          </cell>
          <cell r="AJ63">
            <v>2791.58</v>
          </cell>
          <cell r="AL63">
            <v>-177.01199999999997</v>
          </cell>
          <cell r="AM63">
            <v>2615.3179999999998</v>
          </cell>
          <cell r="AN63">
            <v>3954.4650000000001</v>
          </cell>
          <cell r="AO63">
            <v>5.8280000000000003</v>
          </cell>
          <cell r="AS63">
            <v>-14.134</v>
          </cell>
          <cell r="AT63">
            <v>-1330.8409999999999</v>
          </cell>
          <cell r="AU63">
            <v>2615.3180000000002</v>
          </cell>
          <cell r="AV63" t="str">
            <v>AR 31/12/04</v>
          </cell>
          <cell r="AW63" t="str">
            <v>Updated 13-12-04</v>
          </cell>
          <cell r="AX63">
            <v>0.17499999999999999</v>
          </cell>
          <cell r="BA63">
            <v>1.4716082875686218E-3</v>
          </cell>
          <cell r="BB63" t="str">
            <v>HK</v>
          </cell>
        </row>
        <row r="64">
          <cell r="A64">
            <v>58</v>
          </cell>
          <cell r="B64" t="str">
            <v>PanAmSat</v>
          </cell>
          <cell r="C64">
            <v>58</v>
          </cell>
          <cell r="D64" t="str">
            <v>Satellites</v>
          </cell>
          <cell r="E64">
            <v>38352</v>
          </cell>
          <cell r="F64" t="str">
            <v>USD m</v>
          </cell>
          <cell r="G64">
            <v>1.25535</v>
          </cell>
          <cell r="I64">
            <v>25.33</v>
          </cell>
          <cell r="J64">
            <v>20.177639702075119</v>
          </cell>
          <cell r="K64">
            <v>30.395999999999997</v>
          </cell>
          <cell r="L64">
            <v>0.83333333333333337</v>
          </cell>
          <cell r="N64">
            <v>122598</v>
          </cell>
          <cell r="U64">
            <v>122598</v>
          </cell>
          <cell r="W64">
            <v>3105.4073399999997</v>
          </cell>
          <cell r="X64">
            <v>2473.7382721950053</v>
          </cell>
          <cell r="Z64">
            <v>2900.2669999999998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F64">
            <v>6005.6743399999996</v>
          </cell>
          <cell r="AH64">
            <v>2244.1309999999999</v>
          </cell>
          <cell r="AJ64">
            <v>1974.2829999999999</v>
          </cell>
          <cell r="AL64">
            <v>-28.581000000000017</v>
          </cell>
          <cell r="AM64">
            <v>4189.8329999999996</v>
          </cell>
          <cell r="AN64">
            <v>1289.566</v>
          </cell>
          <cell r="AT64">
            <v>2900.2669999999998</v>
          </cell>
          <cell r="AU64">
            <v>4189.8329999999996</v>
          </cell>
          <cell r="AV64" t="str">
            <v>AR 31/12/04</v>
          </cell>
          <cell r="AX64">
            <v>0.4</v>
          </cell>
          <cell r="BA64">
            <v>0</v>
          </cell>
          <cell r="BB64" t="str">
            <v>US</v>
          </cell>
        </row>
        <row r="65">
          <cell r="A65">
            <v>59</v>
          </cell>
          <cell r="B65" t="str">
            <v>Firm59</v>
          </cell>
          <cell r="C65">
            <v>59</v>
          </cell>
          <cell r="G65" t="str">
            <v/>
          </cell>
          <cell r="I65" t="str">
            <v/>
          </cell>
          <cell r="J65" t="str">
            <v>na</v>
          </cell>
          <cell r="K65" t="e">
            <v>#VALUE!</v>
          </cell>
          <cell r="L65" t="str">
            <v>na</v>
          </cell>
          <cell r="N65" t="str">
            <v/>
          </cell>
          <cell r="U65" t="str">
            <v>na</v>
          </cell>
          <cell r="W65" t="str">
            <v>na</v>
          </cell>
          <cell r="X65" t="str">
            <v>na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F65" t="str">
            <v>na</v>
          </cell>
          <cell r="AM65">
            <v>0</v>
          </cell>
          <cell r="AU65">
            <v>0</v>
          </cell>
          <cell r="BA65" t="str">
            <v>na</v>
          </cell>
        </row>
        <row r="66">
          <cell r="A66">
            <v>60</v>
          </cell>
          <cell r="B66" t="str">
            <v>Firm60</v>
          </cell>
          <cell r="C66">
            <v>60</v>
          </cell>
          <cell r="G66" t="str">
            <v/>
          </cell>
          <cell r="I66" t="str">
            <v/>
          </cell>
          <cell r="J66" t="str">
            <v>na</v>
          </cell>
          <cell r="K66" t="e">
            <v>#VALUE!</v>
          </cell>
          <cell r="L66" t="str">
            <v>na</v>
          </cell>
          <cell r="N66" t="str">
            <v/>
          </cell>
          <cell r="U66" t="str">
            <v>na</v>
          </cell>
          <cell r="W66" t="str">
            <v>na</v>
          </cell>
          <cell r="X66" t="str">
            <v>na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 t="str">
            <v>na</v>
          </cell>
          <cell r="AM66">
            <v>0</v>
          </cell>
          <cell r="AU66">
            <v>0</v>
          </cell>
          <cell r="BA66" t="str">
            <v>na</v>
          </cell>
        </row>
        <row r="67">
          <cell r="A67">
            <v>61</v>
          </cell>
          <cell r="B67" t="str">
            <v>Firm61</v>
          </cell>
          <cell r="C67">
            <v>61</v>
          </cell>
          <cell r="G67" t="str">
            <v/>
          </cell>
          <cell r="I67" t="str">
            <v/>
          </cell>
          <cell r="J67" t="str">
            <v>na</v>
          </cell>
          <cell r="K67" t="e">
            <v>#VALUE!</v>
          </cell>
          <cell r="L67" t="str">
            <v>na</v>
          </cell>
          <cell r="N67" t="str">
            <v/>
          </cell>
          <cell r="U67" t="str">
            <v>na</v>
          </cell>
          <cell r="W67" t="str">
            <v>na</v>
          </cell>
          <cell r="X67" t="str">
            <v>na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 t="str">
            <v>na</v>
          </cell>
          <cell r="AM67">
            <v>0</v>
          </cell>
          <cell r="AU67">
            <v>0</v>
          </cell>
          <cell r="BA67" t="str">
            <v>na</v>
          </cell>
        </row>
        <row r="68">
          <cell r="A68">
            <v>62</v>
          </cell>
          <cell r="B68" t="str">
            <v>Firm62</v>
          </cell>
          <cell r="C68">
            <v>62</v>
          </cell>
          <cell r="G68" t="str">
            <v/>
          </cell>
          <cell r="I68" t="str">
            <v/>
          </cell>
          <cell r="J68" t="str">
            <v>na</v>
          </cell>
          <cell r="K68" t="e">
            <v>#VALUE!</v>
          </cell>
          <cell r="L68" t="str">
            <v>na</v>
          </cell>
          <cell r="N68" t="str">
            <v/>
          </cell>
          <cell r="U68" t="str">
            <v>na</v>
          </cell>
          <cell r="W68" t="str">
            <v>na</v>
          </cell>
          <cell r="X68" t="str">
            <v>na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 t="str">
            <v>na</v>
          </cell>
          <cell r="AM68">
            <v>0</v>
          </cell>
          <cell r="AU68">
            <v>0</v>
          </cell>
          <cell r="BA68" t="str">
            <v>na</v>
          </cell>
        </row>
        <row r="69">
          <cell r="A69">
            <v>63</v>
          </cell>
          <cell r="B69" t="str">
            <v>Firm63</v>
          </cell>
          <cell r="C69">
            <v>63</v>
          </cell>
          <cell r="G69" t="str">
            <v/>
          </cell>
          <cell r="I69" t="str">
            <v/>
          </cell>
          <cell r="J69" t="str">
            <v>na</v>
          </cell>
          <cell r="K69" t="e">
            <v>#VALUE!</v>
          </cell>
          <cell r="L69" t="str">
            <v>na</v>
          </cell>
          <cell r="N69" t="str">
            <v/>
          </cell>
          <cell r="U69" t="str">
            <v>na</v>
          </cell>
          <cell r="W69" t="str">
            <v>na</v>
          </cell>
          <cell r="X69" t="str">
            <v>na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 t="str">
            <v>na</v>
          </cell>
          <cell r="AM69">
            <v>0</v>
          </cell>
          <cell r="AU69">
            <v>0</v>
          </cell>
          <cell r="BA69" t="str">
            <v>na</v>
          </cell>
        </row>
        <row r="70">
          <cell r="A70">
            <v>64</v>
          </cell>
          <cell r="B70" t="str">
            <v>Firm64</v>
          </cell>
          <cell r="C70">
            <v>64</v>
          </cell>
          <cell r="G70" t="str">
            <v/>
          </cell>
          <cell r="I70" t="str">
            <v/>
          </cell>
          <cell r="J70" t="str">
            <v>na</v>
          </cell>
          <cell r="K70" t="e">
            <v>#VALUE!</v>
          </cell>
          <cell r="L70" t="str">
            <v>na</v>
          </cell>
          <cell r="N70" t="str">
            <v/>
          </cell>
          <cell r="U70" t="str">
            <v>na</v>
          </cell>
          <cell r="W70" t="str">
            <v>na</v>
          </cell>
          <cell r="X70" t="str">
            <v>na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F70" t="str">
            <v>na</v>
          </cell>
          <cell r="AM70">
            <v>0</v>
          </cell>
          <cell r="AU70">
            <v>0</v>
          </cell>
          <cell r="BA70" t="str">
            <v>na</v>
          </cell>
        </row>
        <row r="71">
          <cell r="A71">
            <v>65</v>
          </cell>
          <cell r="B71" t="str">
            <v>Target EASTERN EUROPE INCUMBENTS</v>
          </cell>
          <cell r="C71">
            <v>65</v>
          </cell>
          <cell r="G71" t="str">
            <v/>
          </cell>
          <cell r="I71" t="str">
            <v/>
          </cell>
          <cell r="J71" t="str">
            <v>na</v>
          </cell>
          <cell r="K71" t="e">
            <v>#VALUE!</v>
          </cell>
          <cell r="L71" t="str">
            <v>na</v>
          </cell>
          <cell r="N71" t="str">
            <v/>
          </cell>
          <cell r="U71" t="str">
            <v>na</v>
          </cell>
          <cell r="W71" t="str">
            <v>na</v>
          </cell>
          <cell r="X71" t="str">
            <v>na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F71" t="str">
            <v>na</v>
          </cell>
          <cell r="AM71">
            <v>0</v>
          </cell>
          <cell r="AU71">
            <v>0</v>
          </cell>
          <cell r="BA71" t="str">
            <v>na</v>
          </cell>
        </row>
        <row r="72">
          <cell r="A72">
            <v>66</v>
          </cell>
          <cell r="B72" t="str">
            <v>Cesky Telecom</v>
          </cell>
          <cell r="C72">
            <v>66</v>
          </cell>
          <cell r="D72" t="str">
            <v>Eastern Europe Incumbents</v>
          </cell>
          <cell r="E72">
            <v>38352</v>
          </cell>
          <cell r="F72" t="str">
            <v>CZK m</v>
          </cell>
          <cell r="G72">
            <v>28.5425</v>
          </cell>
          <cell r="I72">
            <v>456.1</v>
          </cell>
          <cell r="J72">
            <v>15.979679425418237</v>
          </cell>
          <cell r="K72">
            <v>547.32000000000005</v>
          </cell>
          <cell r="L72">
            <v>0.83333333333333326</v>
          </cell>
          <cell r="N72">
            <v>322090</v>
          </cell>
          <cell r="U72">
            <v>322090</v>
          </cell>
          <cell r="W72">
            <v>146905.24900000001</v>
          </cell>
          <cell r="X72">
            <v>5146.8949461329603</v>
          </cell>
          <cell r="Z72">
            <v>15500</v>
          </cell>
          <cell r="AA72">
            <v>0</v>
          </cell>
          <cell r="AB72">
            <v>0</v>
          </cell>
          <cell r="AC72">
            <v>-321</v>
          </cell>
          <cell r="AD72">
            <v>0</v>
          </cell>
          <cell r="AF72">
            <v>162084.24900000001</v>
          </cell>
          <cell r="AI72">
            <v>23853</v>
          </cell>
          <cell r="AJ72">
            <v>92392</v>
          </cell>
          <cell r="AL72">
            <v>-4982</v>
          </cell>
          <cell r="AM72">
            <v>111263</v>
          </cell>
          <cell r="AN72">
            <v>92789</v>
          </cell>
          <cell r="AO72">
            <v>0</v>
          </cell>
          <cell r="AQ72">
            <v>3295</v>
          </cell>
          <cell r="AS72">
            <v>-321</v>
          </cell>
          <cell r="AT72">
            <v>15500</v>
          </cell>
          <cell r="AU72">
            <v>111263</v>
          </cell>
          <cell r="AV72" t="str">
            <v>H1 2005</v>
          </cell>
          <cell r="AW72" t="str">
            <v>Updated 28-02-05</v>
          </cell>
          <cell r="AX72">
            <v>0.28000000000000003</v>
          </cell>
          <cell r="BA72">
            <v>0</v>
          </cell>
          <cell r="BB72" t="str">
            <v>CZE</v>
          </cell>
        </row>
        <row r="73">
          <cell r="A73">
            <v>67</v>
          </cell>
          <cell r="B73" t="str">
            <v>Eesti Telekom</v>
          </cell>
          <cell r="C73">
            <v>67</v>
          </cell>
          <cell r="D73" t="str">
            <v>Eastern Europe Incumbents</v>
          </cell>
          <cell r="E73">
            <v>38352</v>
          </cell>
          <cell r="F73" t="str">
            <v>ESK m</v>
          </cell>
          <cell r="G73">
            <v>15.6464940975</v>
          </cell>
          <cell r="I73">
            <v>111.09010809224999</v>
          </cell>
          <cell r="J73">
            <v>7.1</v>
          </cell>
          <cell r="K73">
            <v>133.30812971069997</v>
          </cell>
          <cell r="L73">
            <v>0.83333333333333348</v>
          </cell>
          <cell r="N73">
            <v>137955</v>
          </cell>
          <cell r="U73">
            <v>137955</v>
          </cell>
          <cell r="W73">
            <v>15325.435861866348</v>
          </cell>
          <cell r="X73">
            <v>979.48050000000001</v>
          </cell>
          <cell r="Z73">
            <v>-1278.2260000000001</v>
          </cell>
          <cell r="AA73">
            <v>8.1669599999999996</v>
          </cell>
          <cell r="AB73">
            <v>0</v>
          </cell>
          <cell r="AC73">
            <v>-20.920999999999999</v>
          </cell>
          <cell r="AD73">
            <v>0</v>
          </cell>
          <cell r="AF73">
            <v>14034.455821866348</v>
          </cell>
          <cell r="AH73">
            <v>5.452</v>
          </cell>
          <cell r="AJ73">
            <v>1833.0160000000001</v>
          </cell>
          <cell r="AK73">
            <v>82.929000000000002</v>
          </cell>
          <cell r="AL73">
            <v>118.70600000000013</v>
          </cell>
          <cell r="AM73">
            <v>2040.1030000000003</v>
          </cell>
          <cell r="AN73">
            <v>3327.9070000000002</v>
          </cell>
          <cell r="AO73">
            <v>0</v>
          </cell>
          <cell r="AP73">
            <v>11.343</v>
          </cell>
          <cell r="AS73">
            <v>-20.920999999999999</v>
          </cell>
          <cell r="AT73">
            <v>-1278.2260000000001</v>
          </cell>
          <cell r="AU73">
            <v>2040.1030000000001</v>
          </cell>
          <cell r="AV73" t="str">
            <v>H1 2005</v>
          </cell>
          <cell r="AW73" t="str">
            <v>Updated 28-02-05</v>
          </cell>
          <cell r="AX73">
            <v>0.28000000000000003</v>
          </cell>
          <cell r="BA73">
            <v>0</v>
          </cell>
          <cell r="BB73" t="str">
            <v>EST</v>
          </cell>
        </row>
        <row r="74">
          <cell r="A74">
            <v>68</v>
          </cell>
          <cell r="B74" t="str">
            <v>Matav</v>
          </cell>
          <cell r="C74">
            <v>68</v>
          </cell>
          <cell r="D74" t="str">
            <v>Eastern Europe Incumbents</v>
          </cell>
          <cell r="E74">
            <v>38352</v>
          </cell>
          <cell r="F74" t="str">
            <v>HUF m</v>
          </cell>
          <cell r="G74">
            <v>276.375</v>
          </cell>
          <cell r="I74">
            <v>775</v>
          </cell>
          <cell r="J74">
            <v>2.8041610131162371</v>
          </cell>
          <cell r="K74">
            <v>930</v>
          </cell>
          <cell r="L74">
            <v>0.83333333333333337</v>
          </cell>
          <cell r="N74">
            <v>1042812</v>
          </cell>
          <cell r="U74">
            <v>1042812</v>
          </cell>
          <cell r="W74">
            <v>808179.3</v>
          </cell>
          <cell r="X74">
            <v>2924.2127544097693</v>
          </cell>
          <cell r="Z74">
            <v>342579</v>
          </cell>
          <cell r="AA74">
            <v>0</v>
          </cell>
          <cell r="AB74">
            <v>0</v>
          </cell>
          <cell r="AC74">
            <v>-4083</v>
          </cell>
          <cell r="AD74">
            <v>104505.49856819678</v>
          </cell>
          <cell r="AF74">
            <v>1251180.7985681968</v>
          </cell>
          <cell r="AI74">
            <v>309811</v>
          </cell>
          <cell r="AJ74">
            <v>582535</v>
          </cell>
          <cell r="AK74">
            <v>7731</v>
          </cell>
          <cell r="AL74">
            <v>-1739</v>
          </cell>
          <cell r="AM74">
            <v>898338</v>
          </cell>
          <cell r="AN74">
            <v>484913</v>
          </cell>
          <cell r="AO74">
            <v>62704</v>
          </cell>
          <cell r="AQ74">
            <v>2181</v>
          </cell>
          <cell r="AS74">
            <v>-4083</v>
          </cell>
          <cell r="AT74">
            <v>342579</v>
          </cell>
          <cell r="AU74">
            <v>888294</v>
          </cell>
          <cell r="AV74" t="str">
            <v>H1 2005</v>
          </cell>
          <cell r="AW74" t="str">
            <v>Updated 28-02-05</v>
          </cell>
          <cell r="AX74">
            <v>0.16</v>
          </cell>
          <cell r="BA74">
            <v>0.11450338466482962</v>
          </cell>
          <cell r="BB74" t="str">
            <v>HUN</v>
          </cell>
        </row>
        <row r="75">
          <cell r="A75">
            <v>69</v>
          </cell>
          <cell r="B75" t="str">
            <v>TPSA</v>
          </cell>
          <cell r="C75">
            <v>69</v>
          </cell>
          <cell r="D75" t="str">
            <v>Eastern Europe Incumbents</v>
          </cell>
          <cell r="E75">
            <v>38352</v>
          </cell>
          <cell r="F75" t="str">
            <v>POZ m</v>
          </cell>
          <cell r="G75">
            <v>4.0756500000000004</v>
          </cell>
          <cell r="I75">
            <v>18.899999999999999</v>
          </cell>
          <cell r="J75">
            <v>4.6372971182510758</v>
          </cell>
          <cell r="K75">
            <v>22.679999999999996</v>
          </cell>
          <cell r="L75">
            <v>0.83333333333333337</v>
          </cell>
          <cell r="N75">
            <v>1400000</v>
          </cell>
          <cell r="U75">
            <v>1400000</v>
          </cell>
          <cell r="W75">
            <v>26459.999999999996</v>
          </cell>
          <cell r="X75">
            <v>6492.2159655515052</v>
          </cell>
          <cell r="Z75">
            <v>5517</v>
          </cell>
          <cell r="AA75">
            <v>382.32</v>
          </cell>
          <cell r="AB75">
            <v>0</v>
          </cell>
          <cell r="AC75">
            <v>-225</v>
          </cell>
          <cell r="AD75">
            <v>1407.736775131794</v>
          </cell>
          <cell r="AF75">
            <v>33542.056775131787</v>
          </cell>
          <cell r="AI75">
            <v>3079</v>
          </cell>
          <cell r="AJ75">
            <v>24338</v>
          </cell>
          <cell r="AL75">
            <v>-3954</v>
          </cell>
          <cell r="AM75">
            <v>23463</v>
          </cell>
          <cell r="AN75">
            <v>16503</v>
          </cell>
          <cell r="AO75">
            <v>878</v>
          </cell>
          <cell r="AP75">
            <v>472</v>
          </cell>
          <cell r="AQ75">
            <v>327</v>
          </cell>
          <cell r="AS75">
            <v>-225</v>
          </cell>
          <cell r="AT75">
            <v>5517</v>
          </cell>
          <cell r="AU75">
            <v>23472</v>
          </cell>
          <cell r="AV75" t="str">
            <v>H1 2005</v>
          </cell>
          <cell r="AW75" t="str">
            <v>Updated 28-02-05</v>
          </cell>
          <cell r="AX75">
            <v>0.19</v>
          </cell>
          <cell r="BA75">
            <v>5.0514930096081927E-2</v>
          </cell>
          <cell r="BB75" t="str">
            <v>POL</v>
          </cell>
        </row>
        <row r="76">
          <cell r="A76">
            <v>70</v>
          </cell>
          <cell r="B76" t="str">
            <v>Bezeq</v>
          </cell>
          <cell r="C76">
            <v>70</v>
          </cell>
          <cell r="D76" t="str">
            <v>Eastern Europe Incumbents</v>
          </cell>
          <cell r="E76">
            <v>38352</v>
          </cell>
          <cell r="F76" t="str">
            <v>ILS m</v>
          </cell>
          <cell r="G76">
            <v>5.5863500000000004</v>
          </cell>
          <cell r="I76">
            <v>5.4</v>
          </cell>
          <cell r="J76">
            <v>0.96664190392653526</v>
          </cell>
          <cell r="K76">
            <v>6.48</v>
          </cell>
          <cell r="L76">
            <v>0.83333333333333337</v>
          </cell>
          <cell r="N76">
            <v>2605044</v>
          </cell>
          <cell r="R76">
            <v>5.4</v>
          </cell>
          <cell r="U76">
            <v>2605044</v>
          </cell>
          <cell r="W76">
            <v>14067.237600000002</v>
          </cell>
          <cell r="X76">
            <v>2518.1446919723971</v>
          </cell>
          <cell r="Z76">
            <v>5574.0559999999996</v>
          </cell>
          <cell r="AA76">
            <v>827.17050000000017</v>
          </cell>
          <cell r="AB76">
            <v>0</v>
          </cell>
          <cell r="AC76">
            <v>-942.88300000000004</v>
          </cell>
          <cell r="AD76">
            <v>-19.618624300919119</v>
          </cell>
          <cell r="AF76">
            <v>19505.962475699082</v>
          </cell>
          <cell r="AH76">
            <v>1792.6579999999999</v>
          </cell>
          <cell r="AI76">
            <v>140.49600000000001</v>
          </cell>
          <cell r="AJ76">
            <v>10740.334000000001</v>
          </cell>
          <cell r="AK76">
            <v>964.96199999999999</v>
          </cell>
          <cell r="AL76">
            <v>-231.97700000000009</v>
          </cell>
          <cell r="AM76">
            <v>13406.473</v>
          </cell>
          <cell r="AN76">
            <v>7465.7669999999998</v>
          </cell>
          <cell r="AO76">
            <v>-10.412000000000001</v>
          </cell>
          <cell r="AP76">
            <v>1272.5700000000002</v>
          </cell>
          <cell r="AQ76">
            <v>47.375</v>
          </cell>
          <cell r="AS76">
            <v>-942.88300000000004</v>
          </cell>
          <cell r="AT76">
            <v>5574.0559999999996</v>
          </cell>
          <cell r="AU76">
            <v>13406.472999999998</v>
          </cell>
          <cell r="AV76" t="str">
            <v>AR 2004</v>
          </cell>
          <cell r="AW76" t="str">
            <v>Updated 28-02-05</v>
          </cell>
          <cell r="AX76">
            <v>0.35</v>
          </cell>
          <cell r="BA76">
            <v>-1.3965800421307907E-3</v>
          </cell>
          <cell r="BB76" t="str">
            <v>ISR</v>
          </cell>
        </row>
        <row r="77">
          <cell r="A77">
            <v>71</v>
          </cell>
          <cell r="B77" t="str">
            <v>Firm71</v>
          </cell>
          <cell r="C77">
            <v>71</v>
          </cell>
          <cell r="G77" t="str">
            <v/>
          </cell>
          <cell r="I77" t="str">
            <v/>
          </cell>
          <cell r="J77" t="str">
            <v>na</v>
          </cell>
          <cell r="K77" t="e">
            <v>#VALUE!</v>
          </cell>
          <cell r="L77" t="str">
            <v>na</v>
          </cell>
          <cell r="N77" t="str">
            <v/>
          </cell>
          <cell r="U77" t="str">
            <v>na</v>
          </cell>
          <cell r="W77" t="str">
            <v>na</v>
          </cell>
          <cell r="X77" t="str">
            <v>na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F77" t="str">
            <v>na</v>
          </cell>
          <cell r="AM77">
            <v>0</v>
          </cell>
          <cell r="AU77">
            <v>0</v>
          </cell>
          <cell r="BA77" t="str">
            <v>na</v>
          </cell>
        </row>
        <row r="78">
          <cell r="A78">
            <v>72</v>
          </cell>
          <cell r="B78" t="str">
            <v>Firm72</v>
          </cell>
          <cell r="C78">
            <v>72</v>
          </cell>
          <cell r="G78" t="str">
            <v/>
          </cell>
          <cell r="I78" t="str">
            <v/>
          </cell>
          <cell r="J78" t="str">
            <v>na</v>
          </cell>
          <cell r="K78" t="e">
            <v>#VALUE!</v>
          </cell>
          <cell r="L78" t="str">
            <v>na</v>
          </cell>
          <cell r="N78" t="str">
            <v/>
          </cell>
          <cell r="U78" t="str">
            <v>na</v>
          </cell>
          <cell r="W78" t="str">
            <v>na</v>
          </cell>
          <cell r="X78" t="str">
            <v>na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F78" t="str">
            <v>na</v>
          </cell>
          <cell r="AM78">
            <v>0</v>
          </cell>
          <cell r="AU78">
            <v>0</v>
          </cell>
          <cell r="BA78" t="str">
            <v>na</v>
          </cell>
        </row>
        <row r="79">
          <cell r="A79">
            <v>73</v>
          </cell>
          <cell r="B79" t="str">
            <v>Firm73</v>
          </cell>
          <cell r="C79">
            <v>73</v>
          </cell>
          <cell r="G79" t="str">
            <v/>
          </cell>
          <cell r="I79" t="str">
            <v/>
          </cell>
          <cell r="J79" t="str">
            <v>na</v>
          </cell>
          <cell r="K79" t="e">
            <v>#VALUE!</v>
          </cell>
          <cell r="L79" t="str">
            <v>na</v>
          </cell>
          <cell r="N79" t="str">
            <v/>
          </cell>
          <cell r="U79" t="str">
            <v>na</v>
          </cell>
          <cell r="W79" t="str">
            <v>na</v>
          </cell>
          <cell r="X79" t="str">
            <v>na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F79" t="str">
            <v>na</v>
          </cell>
          <cell r="AM79">
            <v>0</v>
          </cell>
          <cell r="AU79">
            <v>0</v>
          </cell>
          <cell r="BA79" t="str">
            <v>na</v>
          </cell>
        </row>
        <row r="80">
          <cell r="A80">
            <v>74</v>
          </cell>
          <cell r="B80" t="str">
            <v>Firm74</v>
          </cell>
          <cell r="C80">
            <v>74</v>
          </cell>
          <cell r="G80" t="str">
            <v/>
          </cell>
          <cell r="I80" t="str">
            <v/>
          </cell>
          <cell r="J80" t="str">
            <v>na</v>
          </cell>
          <cell r="K80" t="e">
            <v>#VALUE!</v>
          </cell>
          <cell r="L80" t="str">
            <v>na</v>
          </cell>
          <cell r="N80" t="str">
            <v/>
          </cell>
          <cell r="U80" t="str">
            <v>na</v>
          </cell>
          <cell r="W80" t="str">
            <v>na</v>
          </cell>
          <cell r="X80" t="str">
            <v>na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F80" t="str">
            <v>na</v>
          </cell>
          <cell r="AM80">
            <v>0</v>
          </cell>
          <cell r="AU80">
            <v>0</v>
          </cell>
          <cell r="BA80" t="str">
            <v>na</v>
          </cell>
        </row>
        <row r="81">
          <cell r="A81">
            <v>75</v>
          </cell>
          <cell r="B81" t="str">
            <v>Firm75</v>
          </cell>
          <cell r="C81">
            <v>75</v>
          </cell>
          <cell r="G81" t="str">
            <v/>
          </cell>
          <cell r="I81" t="str">
            <v/>
          </cell>
          <cell r="J81" t="str">
            <v>na</v>
          </cell>
          <cell r="K81" t="e">
            <v>#VALUE!</v>
          </cell>
          <cell r="L81" t="str">
            <v>na</v>
          </cell>
          <cell r="N81" t="str">
            <v/>
          </cell>
          <cell r="U81" t="str">
            <v>na</v>
          </cell>
          <cell r="W81" t="str">
            <v>na</v>
          </cell>
          <cell r="X81" t="str">
            <v>na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F81" t="str">
            <v>na</v>
          </cell>
          <cell r="AM81">
            <v>0</v>
          </cell>
          <cell r="AU81">
            <v>0</v>
          </cell>
          <cell r="BA81" t="str">
            <v>na</v>
          </cell>
        </row>
        <row r="82">
          <cell r="A82">
            <v>76</v>
          </cell>
          <cell r="B82" t="str">
            <v>Firm76</v>
          </cell>
          <cell r="C82">
            <v>76</v>
          </cell>
          <cell r="G82" t="str">
            <v/>
          </cell>
          <cell r="I82" t="str">
            <v/>
          </cell>
          <cell r="J82" t="str">
            <v>na</v>
          </cell>
          <cell r="K82" t="e">
            <v>#VALUE!</v>
          </cell>
          <cell r="L82" t="str">
            <v>na</v>
          </cell>
          <cell r="N82" t="str">
            <v/>
          </cell>
          <cell r="U82" t="str">
            <v>na</v>
          </cell>
          <cell r="W82" t="str">
            <v>na</v>
          </cell>
          <cell r="X82" t="str">
            <v>na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F82" t="str">
            <v>na</v>
          </cell>
          <cell r="AM82">
            <v>0</v>
          </cell>
          <cell r="AU82">
            <v>0</v>
          </cell>
          <cell r="BA82" t="str">
            <v>na</v>
          </cell>
        </row>
        <row r="83">
          <cell r="A83">
            <v>77</v>
          </cell>
          <cell r="B83" t="str">
            <v>Firm77</v>
          </cell>
          <cell r="C83">
            <v>77</v>
          </cell>
          <cell r="G83" t="str">
            <v/>
          </cell>
          <cell r="I83" t="str">
            <v/>
          </cell>
          <cell r="J83" t="str">
            <v>na</v>
          </cell>
          <cell r="K83" t="e">
            <v>#VALUE!</v>
          </cell>
          <cell r="L83" t="str">
            <v>na</v>
          </cell>
          <cell r="N83" t="str">
            <v/>
          </cell>
          <cell r="U83" t="str">
            <v>na</v>
          </cell>
          <cell r="W83" t="str">
            <v>na</v>
          </cell>
          <cell r="X83" t="str">
            <v>na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F83" t="str">
            <v>na</v>
          </cell>
          <cell r="AM83">
            <v>0</v>
          </cell>
          <cell r="AU83">
            <v>0</v>
          </cell>
          <cell r="BA83" t="str">
            <v>na</v>
          </cell>
        </row>
        <row r="84">
          <cell r="A84">
            <v>78</v>
          </cell>
          <cell r="B84" t="str">
            <v>Target EASTERN EUROPE MOBILE</v>
          </cell>
          <cell r="C84">
            <v>78</v>
          </cell>
          <cell r="G84" t="str">
            <v/>
          </cell>
          <cell r="I84" t="str">
            <v/>
          </cell>
          <cell r="J84" t="str">
            <v>na</v>
          </cell>
          <cell r="K84" t="e">
            <v>#VALUE!</v>
          </cell>
          <cell r="L84" t="str">
            <v>na</v>
          </cell>
          <cell r="N84" t="str">
            <v/>
          </cell>
          <cell r="U84" t="str">
            <v>na</v>
          </cell>
          <cell r="W84" t="str">
            <v>na</v>
          </cell>
          <cell r="X84" t="str">
            <v>na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F84" t="str">
            <v>na</v>
          </cell>
          <cell r="AM84">
            <v>0</v>
          </cell>
          <cell r="AU84">
            <v>0</v>
          </cell>
          <cell r="BA84" t="str">
            <v>na</v>
          </cell>
        </row>
        <row r="85">
          <cell r="A85">
            <v>79</v>
          </cell>
          <cell r="B85" t="str">
            <v>Cosmote</v>
          </cell>
          <cell r="C85">
            <v>79</v>
          </cell>
          <cell r="D85" t="str">
            <v>Eastern Europe Mobile</v>
          </cell>
          <cell r="E85">
            <v>38352</v>
          </cell>
          <cell r="F85" t="str">
            <v>EUR m</v>
          </cell>
          <cell r="G85">
            <v>1</v>
          </cell>
          <cell r="I85">
            <v>17.579999999999998</v>
          </cell>
          <cell r="J85">
            <v>17.579999999999998</v>
          </cell>
          <cell r="K85">
            <v>21.095999999999997</v>
          </cell>
          <cell r="L85">
            <v>0.83333333333333337</v>
          </cell>
          <cell r="N85">
            <v>333688</v>
          </cell>
          <cell r="U85">
            <v>333688</v>
          </cell>
          <cell r="W85">
            <v>5866.2350399999987</v>
          </cell>
          <cell r="X85">
            <v>5866.2350399999987</v>
          </cell>
          <cell r="Z85">
            <v>286.79999999999995</v>
          </cell>
          <cell r="AA85">
            <v>0</v>
          </cell>
          <cell r="AB85">
            <v>0</v>
          </cell>
          <cell r="AC85">
            <v>0</v>
          </cell>
          <cell r="AD85">
            <v>224.77859873336317</v>
          </cell>
          <cell r="AF85">
            <v>6377.8136387333616</v>
          </cell>
          <cell r="AH85">
            <v>61.033999999999999</v>
          </cell>
          <cell r="AJ85">
            <v>869.84299999999996</v>
          </cell>
          <cell r="AK85">
            <v>237.66499999999999</v>
          </cell>
          <cell r="AL85">
            <v>-91.542000000000002</v>
          </cell>
          <cell r="AM85">
            <v>1077</v>
          </cell>
          <cell r="AN85">
            <v>761.03899999999999</v>
          </cell>
          <cell r="AO85">
            <v>29.161000000000001</v>
          </cell>
          <cell r="AT85">
            <v>286.79999999999995</v>
          </cell>
          <cell r="AU85">
            <v>1077</v>
          </cell>
          <cell r="AV85" t="str">
            <v>Q1 31/03/05</v>
          </cell>
          <cell r="AW85" t="str">
            <v>Updated 02-03/05</v>
          </cell>
          <cell r="AX85">
            <v>0.35</v>
          </cell>
          <cell r="BA85">
            <v>3.690331561629967E-2</v>
          </cell>
          <cell r="BB85" t="str">
            <v>GRE</v>
          </cell>
        </row>
        <row r="86">
          <cell r="A86">
            <v>80</v>
          </cell>
          <cell r="B86" t="str">
            <v>MTS</v>
          </cell>
          <cell r="C86">
            <v>80</v>
          </cell>
          <cell r="D86" t="str">
            <v>Eastern Europe Mobile</v>
          </cell>
          <cell r="E86">
            <v>38352</v>
          </cell>
          <cell r="F86" t="str">
            <v>USD m</v>
          </cell>
          <cell r="G86">
            <v>1.25535</v>
          </cell>
          <cell r="I86">
            <v>26.22</v>
          </cell>
          <cell r="J86">
            <v>20.886605329191063</v>
          </cell>
          <cell r="K86">
            <v>31.463999999999999</v>
          </cell>
          <cell r="L86">
            <v>0.83333333333333337</v>
          </cell>
          <cell r="N86">
            <v>398664</v>
          </cell>
          <cell r="U86">
            <v>398664</v>
          </cell>
          <cell r="W86">
            <v>10452.970080000001</v>
          </cell>
          <cell r="X86">
            <v>8326.7376269566266</v>
          </cell>
          <cell r="Z86">
            <v>1538.7349999999999</v>
          </cell>
          <cell r="AA86">
            <v>0</v>
          </cell>
          <cell r="AB86">
            <v>0</v>
          </cell>
          <cell r="AC86">
            <v>0</v>
          </cell>
          <cell r="AD86">
            <v>253.74150825306958</v>
          </cell>
          <cell r="AF86">
            <v>12245.446588253071</v>
          </cell>
          <cell r="AH86">
            <v>1208.133</v>
          </cell>
          <cell r="AJ86">
            <v>3278.7820000000002</v>
          </cell>
          <cell r="AK86">
            <v>99.193999999999988</v>
          </cell>
          <cell r="AL86">
            <v>-759.53499999999985</v>
          </cell>
          <cell r="AM86">
            <v>3826.5740000000005</v>
          </cell>
          <cell r="AN86">
            <v>2558.19</v>
          </cell>
          <cell r="AO86">
            <v>62.098999999999997</v>
          </cell>
          <cell r="AT86">
            <v>1538.7349999999999</v>
          </cell>
          <cell r="AU86">
            <v>4159.0240000000003</v>
          </cell>
          <cell r="AV86" t="str">
            <v>4Q 31/12/04</v>
          </cell>
          <cell r="AW86" t="str">
            <v>Updated 02-03/05</v>
          </cell>
          <cell r="AX86">
            <v>0.35</v>
          </cell>
          <cell r="BA86">
            <v>2.3699294238154645E-2</v>
          </cell>
          <cell r="BB86" t="str">
            <v>RUS</v>
          </cell>
        </row>
        <row r="87">
          <cell r="A87">
            <v>81</v>
          </cell>
          <cell r="B87" t="str">
            <v>Partner</v>
          </cell>
          <cell r="C87">
            <v>81</v>
          </cell>
          <cell r="D87" t="str">
            <v>Eastern Europe Mobile</v>
          </cell>
          <cell r="E87">
            <v>38352</v>
          </cell>
          <cell r="F87" t="str">
            <v>ILS m</v>
          </cell>
          <cell r="G87">
            <v>5.5863500000000004</v>
          </cell>
          <cell r="I87">
            <v>38.049999999999997</v>
          </cell>
          <cell r="J87">
            <v>6.8112452674823443</v>
          </cell>
          <cell r="K87">
            <v>45.66</v>
          </cell>
          <cell r="L87">
            <v>0.83333333333333337</v>
          </cell>
          <cell r="N87">
            <v>153213</v>
          </cell>
          <cell r="U87">
            <v>153213</v>
          </cell>
          <cell r="W87">
            <v>5829.7546499999999</v>
          </cell>
          <cell r="X87">
            <v>1043.5713211667726</v>
          </cell>
          <cell r="Z87">
            <v>1836.9279999999999</v>
          </cell>
          <cell r="AA87">
            <v>65.787520000000001</v>
          </cell>
          <cell r="AB87">
            <v>0</v>
          </cell>
          <cell r="AC87">
            <v>0</v>
          </cell>
          <cell r="AD87">
            <v>0</v>
          </cell>
          <cell r="AF87">
            <v>7732.4701699999996</v>
          </cell>
          <cell r="AI87">
            <v>1360.58</v>
          </cell>
          <cell r="AJ87">
            <v>1890.1020000000001</v>
          </cell>
          <cell r="AL87">
            <v>424.5619999999999</v>
          </cell>
          <cell r="AM87">
            <v>3675.2439999999997</v>
          </cell>
          <cell r="AN87">
            <v>1735.5229999999999</v>
          </cell>
          <cell r="AP87">
            <v>102.79300000000001</v>
          </cell>
          <cell r="AT87">
            <v>1836.9279999999999</v>
          </cell>
          <cell r="AU87">
            <v>3675.2439999999997</v>
          </cell>
          <cell r="AV87" t="str">
            <v>1Q 31/03/05</v>
          </cell>
          <cell r="AW87" t="str">
            <v>Updated 02-03/05</v>
          </cell>
          <cell r="AX87">
            <v>0.36</v>
          </cell>
          <cell r="BA87">
            <v>0</v>
          </cell>
          <cell r="BB87" t="str">
            <v>ISR</v>
          </cell>
        </row>
        <row r="88">
          <cell r="A88">
            <v>82</v>
          </cell>
          <cell r="B88" t="str">
            <v>Turkcell</v>
          </cell>
          <cell r="C88">
            <v>82</v>
          </cell>
          <cell r="D88" t="str">
            <v>Eastern Europe Mobile</v>
          </cell>
          <cell r="E88">
            <v>38352</v>
          </cell>
          <cell r="F88" t="str">
            <v>USD m</v>
          </cell>
          <cell r="G88">
            <v>1.25535</v>
          </cell>
          <cell r="I88">
            <v>13.1</v>
          </cell>
          <cell r="J88">
            <v>10.43533675867288</v>
          </cell>
          <cell r="K88">
            <v>15.719999999999999</v>
          </cell>
          <cell r="L88">
            <v>0.83333333333333337</v>
          </cell>
          <cell r="N88">
            <v>880000</v>
          </cell>
          <cell r="U88">
            <v>880000</v>
          </cell>
          <cell r="W88">
            <v>11528</v>
          </cell>
          <cell r="X88">
            <v>9183.096347632134</v>
          </cell>
          <cell r="Z88">
            <v>12.075000000000106</v>
          </cell>
          <cell r="AA88">
            <v>0</v>
          </cell>
          <cell r="AB88">
            <v>0</v>
          </cell>
          <cell r="AC88">
            <v>0</v>
          </cell>
          <cell r="AD88">
            <v>344.11485580258335</v>
          </cell>
          <cell r="AF88">
            <v>11884.189855802584</v>
          </cell>
          <cell r="AH88">
            <v>1.349</v>
          </cell>
          <cell r="AI88">
            <v>891.19200000000001</v>
          </cell>
          <cell r="AJ88">
            <v>1392.472</v>
          </cell>
          <cell r="AK88">
            <v>269.76499999999999</v>
          </cell>
          <cell r="AL88">
            <v>-332.44200000000001</v>
          </cell>
          <cell r="AM88">
            <v>2222.3359999999998</v>
          </cell>
          <cell r="AN88">
            <v>2118.9699999999998</v>
          </cell>
          <cell r="AO88">
            <v>63.252000000000002</v>
          </cell>
          <cell r="AQ88">
            <v>28.039000000000001</v>
          </cell>
          <cell r="AT88">
            <v>12.075000000000106</v>
          </cell>
          <cell r="AU88">
            <v>2222.3360000000002</v>
          </cell>
          <cell r="AV88" t="str">
            <v>1Q 31/03/05</v>
          </cell>
          <cell r="AW88" t="str">
            <v>Updated 02-03/05</v>
          </cell>
          <cell r="AX88">
            <v>0.33</v>
          </cell>
          <cell r="BA88">
            <v>2.8985135334535173E-2</v>
          </cell>
          <cell r="BB88" t="str">
            <v>TUR</v>
          </cell>
        </row>
        <row r="89">
          <cell r="A89">
            <v>83</v>
          </cell>
          <cell r="B89" t="str">
            <v>Vimpelcom</v>
          </cell>
          <cell r="C89">
            <v>83</v>
          </cell>
          <cell r="D89" t="str">
            <v>Eastern Europe Mobile</v>
          </cell>
          <cell r="E89">
            <v>38352</v>
          </cell>
          <cell r="F89" t="str">
            <v>USD m</v>
          </cell>
          <cell r="G89">
            <v>1.25535</v>
          </cell>
          <cell r="I89">
            <v>41.26</v>
          </cell>
          <cell r="J89">
            <v>32.867327836858244</v>
          </cell>
          <cell r="K89">
            <v>49.511999999999993</v>
          </cell>
          <cell r="L89">
            <v>0.83333333333333337</v>
          </cell>
          <cell r="N89">
            <v>205124</v>
          </cell>
          <cell r="U89">
            <v>205124</v>
          </cell>
          <cell r="W89">
            <v>8463.4162400000005</v>
          </cell>
          <cell r="X89">
            <v>6741.8777552077117</v>
          </cell>
          <cell r="Z89">
            <v>1733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F89">
            <v>10196.41624</v>
          </cell>
          <cell r="AM89">
            <v>0</v>
          </cell>
          <cell r="AN89">
            <v>1273.6990000000001</v>
          </cell>
          <cell r="AT89">
            <v>1733</v>
          </cell>
          <cell r="AU89">
            <v>3006.6990000000001</v>
          </cell>
          <cell r="AV89" t="str">
            <v>3Q 30/09/04</v>
          </cell>
          <cell r="AW89" t="str">
            <v>Updated 02-03/05</v>
          </cell>
          <cell r="AX89">
            <v>0.24</v>
          </cell>
          <cell r="BA89">
            <v>0</v>
          </cell>
          <cell r="BB89" t="str">
            <v>RUS</v>
          </cell>
        </row>
        <row r="90">
          <cell r="A90">
            <v>84</v>
          </cell>
          <cell r="B90" t="str">
            <v>Firm84</v>
          </cell>
          <cell r="C90">
            <v>84</v>
          </cell>
          <cell r="G90" t="str">
            <v/>
          </cell>
          <cell r="I90" t="str">
            <v/>
          </cell>
          <cell r="J90" t="str">
            <v>na</v>
          </cell>
          <cell r="K90" t="e">
            <v>#VALUE!</v>
          </cell>
          <cell r="L90" t="str">
            <v>na</v>
          </cell>
          <cell r="N90" t="str">
            <v/>
          </cell>
          <cell r="U90" t="str">
            <v>na</v>
          </cell>
          <cell r="W90" t="str">
            <v>na</v>
          </cell>
          <cell r="X90" t="str">
            <v>na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F90" t="str">
            <v>na</v>
          </cell>
          <cell r="AM90">
            <v>0</v>
          </cell>
          <cell r="AU90">
            <v>0</v>
          </cell>
          <cell r="BA90" t="str">
            <v>na</v>
          </cell>
        </row>
        <row r="91">
          <cell r="A91">
            <v>85</v>
          </cell>
          <cell r="B91" t="str">
            <v>Firm85</v>
          </cell>
          <cell r="C91">
            <v>85</v>
          </cell>
          <cell r="G91" t="str">
            <v/>
          </cell>
          <cell r="I91" t="str">
            <v/>
          </cell>
          <cell r="J91" t="str">
            <v>na</v>
          </cell>
          <cell r="K91" t="e">
            <v>#VALUE!</v>
          </cell>
          <cell r="L91" t="str">
            <v>na</v>
          </cell>
          <cell r="N91" t="str">
            <v/>
          </cell>
          <cell r="U91" t="str">
            <v>na</v>
          </cell>
          <cell r="W91" t="str">
            <v>na</v>
          </cell>
          <cell r="X91" t="str">
            <v>na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F91" t="str">
            <v>na</v>
          </cell>
          <cell r="AM91">
            <v>0</v>
          </cell>
          <cell r="AU91">
            <v>0</v>
          </cell>
          <cell r="BA91" t="str">
            <v>na</v>
          </cell>
        </row>
        <row r="92">
          <cell r="A92">
            <v>86</v>
          </cell>
          <cell r="B92" t="str">
            <v>Firm86</v>
          </cell>
          <cell r="C92">
            <v>86</v>
          </cell>
          <cell r="G92" t="str">
            <v/>
          </cell>
          <cell r="I92" t="str">
            <v/>
          </cell>
          <cell r="J92" t="str">
            <v>na</v>
          </cell>
          <cell r="K92" t="e">
            <v>#VALUE!</v>
          </cell>
          <cell r="L92" t="str">
            <v>na</v>
          </cell>
          <cell r="N92" t="str">
            <v/>
          </cell>
          <cell r="U92" t="str">
            <v>na</v>
          </cell>
          <cell r="W92" t="str">
            <v>na</v>
          </cell>
          <cell r="X92" t="str">
            <v>na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F92" t="str">
            <v>na</v>
          </cell>
          <cell r="AM92">
            <v>0</v>
          </cell>
          <cell r="AU92">
            <v>0</v>
          </cell>
          <cell r="BA92" t="str">
            <v>na</v>
          </cell>
        </row>
        <row r="93">
          <cell r="A93">
            <v>87</v>
          </cell>
          <cell r="B93" t="str">
            <v>Firm87</v>
          </cell>
          <cell r="C93">
            <v>87</v>
          </cell>
          <cell r="G93" t="str">
            <v/>
          </cell>
          <cell r="I93" t="str">
            <v/>
          </cell>
          <cell r="J93" t="str">
            <v>na</v>
          </cell>
          <cell r="K93" t="e">
            <v>#VALUE!</v>
          </cell>
          <cell r="L93" t="str">
            <v>na</v>
          </cell>
          <cell r="N93" t="str">
            <v/>
          </cell>
          <cell r="U93" t="str">
            <v>na</v>
          </cell>
          <cell r="W93" t="str">
            <v>na</v>
          </cell>
          <cell r="X93" t="str">
            <v>na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F93" t="str">
            <v>na</v>
          </cell>
          <cell r="AM93">
            <v>0</v>
          </cell>
          <cell r="AU93">
            <v>0</v>
          </cell>
          <cell r="BA93" t="str">
            <v>na</v>
          </cell>
        </row>
        <row r="94">
          <cell r="A94">
            <v>88</v>
          </cell>
          <cell r="B94" t="str">
            <v>Firm88</v>
          </cell>
          <cell r="C94">
            <v>88</v>
          </cell>
          <cell r="G94" t="str">
            <v/>
          </cell>
          <cell r="I94" t="str">
            <v/>
          </cell>
          <cell r="J94" t="str">
            <v>na</v>
          </cell>
          <cell r="K94" t="e">
            <v>#VALUE!</v>
          </cell>
          <cell r="L94" t="str">
            <v>na</v>
          </cell>
          <cell r="N94" t="str">
            <v/>
          </cell>
          <cell r="U94" t="str">
            <v>na</v>
          </cell>
          <cell r="W94" t="str">
            <v>na</v>
          </cell>
          <cell r="X94" t="str">
            <v>na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F94" t="str">
            <v>na</v>
          </cell>
          <cell r="AM94">
            <v>0</v>
          </cell>
          <cell r="AU94">
            <v>0</v>
          </cell>
          <cell r="BA94" t="str">
            <v>na</v>
          </cell>
        </row>
        <row r="95">
          <cell r="A95">
            <v>89</v>
          </cell>
          <cell r="B95" t="str">
            <v>Target MEA INCUMBENTS</v>
          </cell>
          <cell r="C95">
            <v>89</v>
          </cell>
          <cell r="G95" t="str">
            <v/>
          </cell>
          <cell r="I95" t="str">
            <v/>
          </cell>
          <cell r="J95" t="str">
            <v>na</v>
          </cell>
          <cell r="K95" t="e">
            <v>#VALUE!</v>
          </cell>
          <cell r="L95" t="str">
            <v>na</v>
          </cell>
          <cell r="N95" t="str">
            <v/>
          </cell>
          <cell r="U95" t="str">
            <v>na</v>
          </cell>
          <cell r="W95" t="str">
            <v>na</v>
          </cell>
          <cell r="X95" t="str">
            <v>na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 t="str">
            <v>na</v>
          </cell>
          <cell r="AM95">
            <v>0</v>
          </cell>
          <cell r="AU95">
            <v>0</v>
          </cell>
          <cell r="BA95" t="str">
            <v>na</v>
          </cell>
        </row>
        <row r="96">
          <cell r="A96">
            <v>90</v>
          </cell>
          <cell r="B96" t="str">
            <v>Batelco</v>
          </cell>
          <cell r="C96">
            <v>90</v>
          </cell>
          <cell r="D96" t="str">
            <v>MEA Incumbents</v>
          </cell>
          <cell r="E96">
            <v>38352</v>
          </cell>
          <cell r="F96" t="str">
            <v>BHD m</v>
          </cell>
          <cell r="G96">
            <v>0.4733</v>
          </cell>
          <cell r="I96">
            <v>1.53</v>
          </cell>
          <cell r="J96">
            <v>3.2326220156349041</v>
          </cell>
          <cell r="K96">
            <v>1.8359999999999999</v>
          </cell>
          <cell r="L96">
            <v>0.83333333333333337</v>
          </cell>
          <cell r="N96">
            <v>1000000</v>
          </cell>
          <cell r="U96">
            <v>1000000</v>
          </cell>
          <cell r="W96">
            <v>1530</v>
          </cell>
          <cell r="X96">
            <v>3232.6220156349041</v>
          </cell>
          <cell r="Z96">
            <v>-136.369</v>
          </cell>
          <cell r="AA96">
            <v>0</v>
          </cell>
          <cell r="AB96">
            <v>0</v>
          </cell>
          <cell r="AC96">
            <v>0</v>
          </cell>
          <cell r="AD96">
            <v>31.0603690647314</v>
          </cell>
          <cell r="AF96">
            <v>1424.6913690647316</v>
          </cell>
          <cell r="AI96">
            <v>0.623</v>
          </cell>
          <cell r="AJ96">
            <v>153.27699999999999</v>
          </cell>
          <cell r="AK96">
            <v>23.821000000000002</v>
          </cell>
          <cell r="AL96">
            <v>-8.1639999999999961</v>
          </cell>
          <cell r="AM96">
            <v>169.55699999999999</v>
          </cell>
          <cell r="AN96">
            <v>299.839</v>
          </cell>
          <cell r="AO96">
            <v>6.0869999999999997</v>
          </cell>
          <cell r="AT96">
            <v>-136.369</v>
          </cell>
          <cell r="AU96">
            <v>169.55699999999999</v>
          </cell>
          <cell r="AV96" t="str">
            <v>AR 31/12/04</v>
          </cell>
          <cell r="AW96" t="str">
            <v>Updated 13-12-04</v>
          </cell>
          <cell r="AX96">
            <v>0</v>
          </cell>
          <cell r="BA96">
            <v>1.9896968547949503E-2</v>
          </cell>
          <cell r="BB96" t="str">
            <v>BAH</v>
          </cell>
        </row>
        <row r="97">
          <cell r="A97">
            <v>91</v>
          </cell>
          <cell r="B97" t="str">
            <v>Etisalat</v>
          </cell>
          <cell r="C97">
            <v>91</v>
          </cell>
          <cell r="D97" t="str">
            <v>MEA Incumbents</v>
          </cell>
          <cell r="E97">
            <v>38352</v>
          </cell>
          <cell r="F97" t="str">
            <v>AED m</v>
          </cell>
          <cell r="G97">
            <v>4.6106499999999997</v>
          </cell>
          <cell r="I97">
            <v>38.85</v>
          </cell>
          <cell r="J97">
            <v>8.4261438192011973</v>
          </cell>
          <cell r="K97">
            <v>46.62</v>
          </cell>
          <cell r="L97">
            <v>0.83333333333333337</v>
          </cell>
          <cell r="N97">
            <v>3630000</v>
          </cell>
          <cell r="U97">
            <v>3630000</v>
          </cell>
          <cell r="W97">
            <v>141025.5</v>
          </cell>
          <cell r="X97">
            <v>30586.902063700349</v>
          </cell>
          <cell r="Z97">
            <v>-7655.6850000000004</v>
          </cell>
          <cell r="AA97">
            <v>0</v>
          </cell>
          <cell r="AB97">
            <v>0</v>
          </cell>
          <cell r="AC97">
            <v>-3471.7849999999999</v>
          </cell>
          <cell r="AD97">
            <v>0</v>
          </cell>
          <cell r="AF97">
            <v>129898.03</v>
          </cell>
          <cell r="AJ97">
            <v>8525.6980000000003</v>
          </cell>
          <cell r="AL97">
            <v>-3630.6360000000004</v>
          </cell>
          <cell r="AM97">
            <v>4895.0619999999999</v>
          </cell>
          <cell r="AN97">
            <v>15608.933000000001</v>
          </cell>
          <cell r="AQ97">
            <v>413.59899999999999</v>
          </cell>
          <cell r="AS97">
            <v>-3471.7849999999999</v>
          </cell>
          <cell r="AT97">
            <v>-7655.6850000000004</v>
          </cell>
          <cell r="AU97">
            <v>4895.0620000000008</v>
          </cell>
          <cell r="AV97" t="str">
            <v>AR 31/12/04</v>
          </cell>
          <cell r="AW97" t="str">
            <v>Updated 13-12-04</v>
          </cell>
          <cell r="AX97">
            <v>0</v>
          </cell>
          <cell r="BA97">
            <v>0</v>
          </cell>
          <cell r="BB97" t="str">
            <v>UAE</v>
          </cell>
        </row>
        <row r="98">
          <cell r="A98">
            <v>92</v>
          </cell>
          <cell r="B98" t="str">
            <v>Jordan Telecom</v>
          </cell>
          <cell r="C98">
            <v>92</v>
          </cell>
          <cell r="D98" t="str">
            <v>MEA Incumbents</v>
          </cell>
          <cell r="E98">
            <v>38352</v>
          </cell>
          <cell r="F98" t="str">
            <v>JOD m</v>
          </cell>
          <cell r="G98">
            <v>0.88954100999999997</v>
          </cell>
          <cell r="I98">
            <v>6.34</v>
          </cell>
          <cell r="J98">
            <v>7.1272711755020719</v>
          </cell>
          <cell r="K98">
            <v>7.6079999999999997</v>
          </cell>
          <cell r="L98">
            <v>0.83333333333333337</v>
          </cell>
          <cell r="N98">
            <v>250000</v>
          </cell>
          <cell r="U98">
            <v>250000</v>
          </cell>
          <cell r="W98">
            <v>1585</v>
          </cell>
          <cell r="X98">
            <v>1781.817793875518</v>
          </cell>
          <cell r="Z98">
            <v>-95.751000000000005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F98">
            <v>1489.249</v>
          </cell>
          <cell r="AJ98">
            <v>285.53899999999999</v>
          </cell>
          <cell r="AL98">
            <v>-21.275999999999996</v>
          </cell>
          <cell r="AM98">
            <v>264.26299999999998</v>
          </cell>
          <cell r="AN98">
            <v>361.036</v>
          </cell>
          <cell r="AO98">
            <v>0</v>
          </cell>
          <cell r="AT98">
            <v>-95.751000000000005</v>
          </cell>
          <cell r="AU98">
            <v>265.28499999999997</v>
          </cell>
          <cell r="AV98" t="str">
            <v>2Q 30/06/2005</v>
          </cell>
          <cell r="AW98" t="str">
            <v>Updated 21-12-04</v>
          </cell>
          <cell r="AX98">
            <v>0.25</v>
          </cell>
          <cell r="BA98">
            <v>0</v>
          </cell>
          <cell r="BB98" t="str">
            <v>JOR</v>
          </cell>
        </row>
        <row r="99">
          <cell r="A99">
            <v>93</v>
          </cell>
          <cell r="B99" t="str">
            <v>MTN</v>
          </cell>
          <cell r="C99">
            <v>93</v>
          </cell>
          <cell r="D99" t="str">
            <v>MEA Incumbents</v>
          </cell>
          <cell r="E99">
            <v>38077</v>
          </cell>
          <cell r="F99" t="str">
            <v>ZAR m</v>
          </cell>
          <cell r="G99">
            <v>8.7563999999999993</v>
          </cell>
          <cell r="I99">
            <v>57.5</v>
          </cell>
          <cell r="J99">
            <v>6.5666255538805904</v>
          </cell>
          <cell r="K99">
            <v>69</v>
          </cell>
          <cell r="L99">
            <v>0.83333333333333337</v>
          </cell>
          <cell r="N99">
            <v>1666946</v>
          </cell>
          <cell r="U99">
            <v>1666946</v>
          </cell>
          <cell r="W99">
            <v>95849.395000000004</v>
          </cell>
          <cell r="X99">
            <v>10946.210200539035</v>
          </cell>
          <cell r="Z99">
            <v>-3201</v>
          </cell>
          <cell r="AA99">
            <v>0</v>
          </cell>
          <cell r="AB99">
            <v>0</v>
          </cell>
          <cell r="AC99">
            <v>0</v>
          </cell>
          <cell r="AD99">
            <v>13980.668673821629</v>
          </cell>
          <cell r="AF99">
            <v>106629.06367382163</v>
          </cell>
          <cell r="AH99">
            <v>33</v>
          </cell>
          <cell r="AI99">
            <v>1686</v>
          </cell>
          <cell r="AJ99">
            <v>15623</v>
          </cell>
          <cell r="AK99">
            <v>604</v>
          </cell>
          <cell r="AL99">
            <v>-2890</v>
          </cell>
          <cell r="AM99">
            <v>15056</v>
          </cell>
          <cell r="AN99">
            <v>15933</v>
          </cell>
          <cell r="AO99">
            <v>2324</v>
          </cell>
          <cell r="AT99">
            <v>-3201</v>
          </cell>
          <cell r="AU99">
            <v>15056</v>
          </cell>
          <cell r="AV99" t="str">
            <v>AR 31/03/05</v>
          </cell>
          <cell r="AW99" t="str">
            <v>Updated 21-12-04</v>
          </cell>
          <cell r="AX99">
            <v>0.378</v>
          </cell>
          <cell r="BA99">
            <v>0.12729364079531139</v>
          </cell>
          <cell r="BB99" t="str">
            <v>ZA</v>
          </cell>
        </row>
        <row r="100">
          <cell r="A100">
            <v>94</v>
          </cell>
          <cell r="B100" t="str">
            <v>Q-Tel</v>
          </cell>
          <cell r="C100">
            <v>94</v>
          </cell>
          <cell r="D100" t="str">
            <v>MEA Incumbents</v>
          </cell>
          <cell r="E100">
            <v>38352</v>
          </cell>
          <cell r="F100" t="str">
            <v>QAR m</v>
          </cell>
          <cell r="G100">
            <v>4.5689500000000001</v>
          </cell>
          <cell r="I100">
            <v>300</v>
          </cell>
          <cell r="J100">
            <v>65.660600356755921</v>
          </cell>
          <cell r="K100">
            <v>360</v>
          </cell>
          <cell r="L100">
            <v>0.83333333333333337</v>
          </cell>
          <cell r="N100">
            <v>100000</v>
          </cell>
          <cell r="U100">
            <v>100000</v>
          </cell>
          <cell r="W100">
            <v>30000</v>
          </cell>
          <cell r="X100">
            <v>6566.0600356755931</v>
          </cell>
          <cell r="Z100">
            <v>-904.65700000000004</v>
          </cell>
          <cell r="AA100">
            <v>0</v>
          </cell>
          <cell r="AB100">
            <v>0</v>
          </cell>
          <cell r="AC100">
            <v>0</v>
          </cell>
          <cell r="AD100">
            <v>489.49775263647501</v>
          </cell>
          <cell r="AF100">
            <v>29584.840752636475</v>
          </cell>
          <cell r="AJ100">
            <v>2117.913</v>
          </cell>
          <cell r="AK100">
            <v>1605.78</v>
          </cell>
          <cell r="AL100">
            <v>-577.30799999999999</v>
          </cell>
          <cell r="AM100">
            <v>3146.3850000000002</v>
          </cell>
          <cell r="AN100">
            <v>3986.0039999999999</v>
          </cell>
          <cell r="AO100">
            <v>65.037999999999997</v>
          </cell>
          <cell r="AT100">
            <v>-904.65700000000004</v>
          </cell>
          <cell r="AU100">
            <v>3146.3849999999998</v>
          </cell>
          <cell r="AV100" t="str">
            <v>Q2 2005</v>
          </cell>
          <cell r="AW100" t="str">
            <v>Updated 13-12-04</v>
          </cell>
          <cell r="AX100">
            <v>0</v>
          </cell>
          <cell r="BA100">
            <v>1.6054634832223413E-2</v>
          </cell>
          <cell r="BB100" t="str">
            <v>QAT</v>
          </cell>
        </row>
        <row r="101">
          <cell r="A101">
            <v>95</v>
          </cell>
          <cell r="B101" t="str">
            <v>Saudi Telecom</v>
          </cell>
          <cell r="C101">
            <v>95</v>
          </cell>
          <cell r="D101" t="str">
            <v>MEA Incumbents</v>
          </cell>
          <cell r="E101">
            <v>38352</v>
          </cell>
          <cell r="F101" t="str">
            <v>SAR m</v>
          </cell>
          <cell r="G101">
            <v>4.7082529424999997</v>
          </cell>
          <cell r="I101">
            <v>915.75</v>
          </cell>
          <cell r="J101">
            <v>194.49889612637352</v>
          </cell>
          <cell r="K101">
            <v>1098.8999999999999</v>
          </cell>
          <cell r="L101">
            <v>0.83333333333333348</v>
          </cell>
          <cell r="N101">
            <v>300000</v>
          </cell>
          <cell r="U101">
            <v>300000</v>
          </cell>
          <cell r="W101">
            <v>274725</v>
          </cell>
          <cell r="X101">
            <v>58349.668837912061</v>
          </cell>
          <cell r="Z101">
            <v>-4766.2539999999999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F101">
            <v>269958.74599999998</v>
          </cell>
          <cell r="AJ101">
            <v>31256.646999999997</v>
          </cell>
          <cell r="AK101">
            <v>1502.4859999999999</v>
          </cell>
          <cell r="AL101">
            <v>-4902.7209999999995</v>
          </cell>
          <cell r="AM101">
            <v>27856.411999999997</v>
          </cell>
          <cell r="AN101">
            <v>32622.666000000001</v>
          </cell>
          <cell r="AO101">
            <v>0</v>
          </cell>
          <cell r="AT101">
            <v>-4766.2539999999999</v>
          </cell>
          <cell r="AU101">
            <v>27856.412</v>
          </cell>
          <cell r="AV101" t="str">
            <v>2Q 30/06/2005 Zawya</v>
          </cell>
          <cell r="AW101" t="str">
            <v>Updated 21-12-04</v>
          </cell>
          <cell r="AX101">
            <v>0.04</v>
          </cell>
          <cell r="BA101">
            <v>0</v>
          </cell>
          <cell r="BB101" t="str">
            <v>SA</v>
          </cell>
        </row>
        <row r="102">
          <cell r="A102">
            <v>96</v>
          </cell>
          <cell r="B102" t="str">
            <v>Telkom SA</v>
          </cell>
          <cell r="C102">
            <v>96</v>
          </cell>
          <cell r="D102" t="str">
            <v>MEA Incumbents</v>
          </cell>
          <cell r="E102">
            <v>38077</v>
          </cell>
          <cell r="F102" t="str">
            <v>ZAR m</v>
          </cell>
          <cell r="G102">
            <v>8.7563999999999993</v>
          </cell>
          <cell r="I102">
            <v>132</v>
          </cell>
          <cell r="J102">
            <v>15.074688228038921</v>
          </cell>
          <cell r="K102">
            <v>158.4</v>
          </cell>
          <cell r="L102">
            <v>0.83333333333333326</v>
          </cell>
          <cell r="N102">
            <v>544945</v>
          </cell>
          <cell r="U102">
            <v>544945</v>
          </cell>
          <cell r="W102">
            <v>71932.740000000005</v>
          </cell>
          <cell r="X102">
            <v>8214.8759764286697</v>
          </cell>
          <cell r="Z102">
            <v>12701</v>
          </cell>
          <cell r="AA102">
            <v>0</v>
          </cell>
          <cell r="AB102">
            <v>0</v>
          </cell>
          <cell r="AC102">
            <v>0</v>
          </cell>
          <cell r="AD102">
            <v>652.21452534227956</v>
          </cell>
          <cell r="AF102">
            <v>85285.954525342284</v>
          </cell>
          <cell r="AH102">
            <v>580</v>
          </cell>
          <cell r="AJ102">
            <v>39024</v>
          </cell>
          <cell r="AK102">
            <v>2319</v>
          </cell>
          <cell r="AL102">
            <v>-2868</v>
          </cell>
          <cell r="AM102">
            <v>39055</v>
          </cell>
          <cell r="AN102">
            <v>22058</v>
          </cell>
          <cell r="AO102">
            <v>200</v>
          </cell>
          <cell r="AQ102">
            <v>4096</v>
          </cell>
          <cell r="AT102">
            <v>12701</v>
          </cell>
          <cell r="AU102">
            <v>39055</v>
          </cell>
          <cell r="AV102" t="str">
            <v>AR 31/03/04</v>
          </cell>
          <cell r="AW102" t="str">
            <v>Updated 21-12-04</v>
          </cell>
          <cell r="AX102">
            <v>0.378</v>
          </cell>
          <cell r="BA102">
            <v>8.9855332914008448E-3</v>
          </cell>
          <cell r="BB102" t="str">
            <v>ZAF</v>
          </cell>
        </row>
        <row r="103">
          <cell r="A103">
            <v>97</v>
          </cell>
          <cell r="B103" t="str">
            <v>Pakistan Telecom</v>
          </cell>
          <cell r="C103">
            <v>97</v>
          </cell>
          <cell r="D103" t="str">
            <v>MEA Incumbents</v>
          </cell>
          <cell r="E103">
            <v>38168</v>
          </cell>
          <cell r="F103" t="str">
            <v>PKR m</v>
          </cell>
          <cell r="G103">
            <v>75.659899999999993</v>
          </cell>
          <cell r="I103">
            <v>65.95</v>
          </cell>
          <cell r="J103">
            <v>0.87166385363977494</v>
          </cell>
          <cell r="K103">
            <v>79.14</v>
          </cell>
          <cell r="L103">
            <v>0.83333333333333337</v>
          </cell>
          <cell r="N103">
            <v>5100000</v>
          </cell>
          <cell r="U103">
            <v>5100000</v>
          </cell>
          <cell r="W103">
            <v>336345</v>
          </cell>
          <cell r="X103">
            <v>4445.4856535628523</v>
          </cell>
          <cell r="Z103">
            <v>-9582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F103">
            <v>326763</v>
          </cell>
          <cell r="AH103">
            <v>5537</v>
          </cell>
          <cell r="AJ103">
            <v>91880</v>
          </cell>
          <cell r="AL103">
            <v>-13404</v>
          </cell>
          <cell r="AM103">
            <v>84013</v>
          </cell>
          <cell r="AN103">
            <v>78265</v>
          </cell>
          <cell r="AQ103">
            <v>15330</v>
          </cell>
          <cell r="AT103">
            <v>-9582</v>
          </cell>
          <cell r="AU103">
            <v>84013</v>
          </cell>
          <cell r="AV103" t="str">
            <v>internal BNPP 2004</v>
          </cell>
          <cell r="AW103" t="str">
            <v>Updated 13-12-04</v>
          </cell>
          <cell r="AX103">
            <v>0.35</v>
          </cell>
          <cell r="BA103">
            <v>0</v>
          </cell>
          <cell r="BB103" t="str">
            <v>PAK</v>
          </cell>
        </row>
        <row r="104">
          <cell r="A104">
            <v>98</v>
          </cell>
          <cell r="B104" t="str">
            <v>Maroc Telecom</v>
          </cell>
          <cell r="C104">
            <v>98</v>
          </cell>
          <cell r="D104" t="str">
            <v>MEA Incumbents</v>
          </cell>
          <cell r="E104">
            <v>38352</v>
          </cell>
          <cell r="F104" t="str">
            <v>EUR m</v>
          </cell>
          <cell r="G104">
            <v>1</v>
          </cell>
          <cell r="I104">
            <v>10.561594202898551</v>
          </cell>
          <cell r="J104">
            <v>10.561594202898551</v>
          </cell>
          <cell r="K104">
            <v>12.67391304347826</v>
          </cell>
          <cell r="L104">
            <v>0.83333333333333337</v>
          </cell>
          <cell r="N104">
            <v>879095</v>
          </cell>
          <cell r="U104">
            <v>879095</v>
          </cell>
          <cell r="W104">
            <v>9284.6446557971012</v>
          </cell>
          <cell r="X104">
            <v>9284.6446557971012</v>
          </cell>
          <cell r="Z104">
            <v>-360.7</v>
          </cell>
          <cell r="AA104">
            <v>0</v>
          </cell>
          <cell r="AB104">
            <v>0</v>
          </cell>
          <cell r="AC104">
            <v>-52</v>
          </cell>
          <cell r="AD104">
            <v>0</v>
          </cell>
          <cell r="AF104">
            <v>8871.9446557971005</v>
          </cell>
          <cell r="AH104">
            <v>13</v>
          </cell>
          <cell r="AI104">
            <v>61</v>
          </cell>
          <cell r="AJ104">
            <v>1098</v>
          </cell>
          <cell r="AL104">
            <v>-90</v>
          </cell>
          <cell r="AM104">
            <v>1082</v>
          </cell>
          <cell r="AN104">
            <v>1620</v>
          </cell>
          <cell r="AO104">
            <v>0</v>
          </cell>
          <cell r="AQ104">
            <v>42</v>
          </cell>
          <cell r="AS104">
            <v>-52</v>
          </cell>
          <cell r="AT104">
            <v>-360.7</v>
          </cell>
          <cell r="AU104">
            <v>1249.3</v>
          </cell>
          <cell r="AV104" t="str">
            <v>BNPP model as of 30-06-05</v>
          </cell>
          <cell r="AW104" t="str">
            <v>Updated 01-03-05</v>
          </cell>
          <cell r="AX104">
            <v>0.35</v>
          </cell>
          <cell r="BA104">
            <v>0</v>
          </cell>
          <cell r="BB104" t="str">
            <v>MOR</v>
          </cell>
        </row>
        <row r="105">
          <cell r="A105">
            <v>99</v>
          </cell>
          <cell r="B105" t="str">
            <v>Firm99</v>
          </cell>
          <cell r="C105">
            <v>99</v>
          </cell>
          <cell r="G105" t="str">
            <v/>
          </cell>
          <cell r="I105" t="str">
            <v/>
          </cell>
          <cell r="J105" t="str">
            <v>na</v>
          </cell>
          <cell r="K105" t="e">
            <v>#VALUE!</v>
          </cell>
          <cell r="L105" t="str">
            <v>na</v>
          </cell>
          <cell r="N105" t="str">
            <v/>
          </cell>
          <cell r="U105" t="str">
            <v>na</v>
          </cell>
          <cell r="W105" t="str">
            <v>na</v>
          </cell>
          <cell r="X105" t="str">
            <v>na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F105" t="str">
            <v>na</v>
          </cell>
          <cell r="AM105">
            <v>0</v>
          </cell>
          <cell r="AU105">
            <v>0</v>
          </cell>
          <cell r="BA105" t="str">
            <v>na</v>
          </cell>
        </row>
        <row r="106">
          <cell r="A106">
            <v>100</v>
          </cell>
          <cell r="B106" t="str">
            <v>Firm100</v>
          </cell>
          <cell r="C106">
            <v>100</v>
          </cell>
          <cell r="G106" t="str">
            <v/>
          </cell>
          <cell r="I106" t="str">
            <v/>
          </cell>
          <cell r="J106" t="str">
            <v>na</v>
          </cell>
          <cell r="K106" t="e">
            <v>#VALUE!</v>
          </cell>
          <cell r="L106" t="str">
            <v>na</v>
          </cell>
          <cell r="N106" t="str">
            <v/>
          </cell>
          <cell r="U106" t="str">
            <v>na</v>
          </cell>
          <cell r="W106" t="str">
            <v>na</v>
          </cell>
          <cell r="X106" t="str">
            <v>na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F106" t="str">
            <v>na</v>
          </cell>
          <cell r="AM106">
            <v>0</v>
          </cell>
          <cell r="AU106">
            <v>0</v>
          </cell>
          <cell r="BA106" t="str">
            <v>na</v>
          </cell>
        </row>
        <row r="107">
          <cell r="A107">
            <v>101</v>
          </cell>
          <cell r="B107" t="str">
            <v>Firm101</v>
          </cell>
          <cell r="C107">
            <v>101</v>
          </cell>
          <cell r="G107" t="str">
            <v/>
          </cell>
          <cell r="I107" t="str">
            <v/>
          </cell>
          <cell r="J107" t="str">
            <v>na</v>
          </cell>
          <cell r="K107" t="e">
            <v>#VALUE!</v>
          </cell>
          <cell r="L107" t="str">
            <v>na</v>
          </cell>
          <cell r="N107" t="str">
            <v/>
          </cell>
          <cell r="U107" t="str">
            <v>na</v>
          </cell>
          <cell r="W107" t="str">
            <v>na</v>
          </cell>
          <cell r="X107" t="str">
            <v>na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F107" t="str">
            <v>na</v>
          </cell>
          <cell r="AM107">
            <v>0</v>
          </cell>
          <cell r="AU107">
            <v>0</v>
          </cell>
          <cell r="BA107" t="str">
            <v>na</v>
          </cell>
        </row>
        <row r="108">
          <cell r="A108">
            <v>102</v>
          </cell>
          <cell r="B108" t="str">
            <v>Firm102</v>
          </cell>
          <cell r="C108">
            <v>102</v>
          </cell>
          <cell r="G108" t="str">
            <v/>
          </cell>
          <cell r="I108" t="str">
            <v/>
          </cell>
          <cell r="J108" t="str">
            <v>na</v>
          </cell>
          <cell r="K108" t="e">
            <v>#VALUE!</v>
          </cell>
          <cell r="L108" t="str">
            <v>na</v>
          </cell>
          <cell r="N108" t="str">
            <v/>
          </cell>
          <cell r="U108" t="str">
            <v>na</v>
          </cell>
          <cell r="W108" t="str">
            <v>na</v>
          </cell>
          <cell r="X108" t="str">
            <v>na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F108" t="str">
            <v>na</v>
          </cell>
          <cell r="AM108">
            <v>0</v>
          </cell>
          <cell r="AU108">
            <v>0</v>
          </cell>
          <cell r="BA108" t="str">
            <v>na</v>
          </cell>
        </row>
        <row r="109">
          <cell r="A109">
            <v>103</v>
          </cell>
          <cell r="B109" t="str">
            <v>Firm103</v>
          </cell>
          <cell r="C109">
            <v>103</v>
          </cell>
          <cell r="G109" t="str">
            <v/>
          </cell>
          <cell r="I109" t="str">
            <v/>
          </cell>
          <cell r="J109" t="str">
            <v>na</v>
          </cell>
          <cell r="K109" t="e">
            <v>#VALUE!</v>
          </cell>
          <cell r="L109" t="str">
            <v>na</v>
          </cell>
          <cell r="N109" t="str">
            <v/>
          </cell>
          <cell r="U109" t="str">
            <v>na</v>
          </cell>
          <cell r="W109" t="str">
            <v>na</v>
          </cell>
          <cell r="X109" t="str">
            <v>na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F109" t="str">
            <v>na</v>
          </cell>
          <cell r="AM109">
            <v>0</v>
          </cell>
          <cell r="AU109">
            <v>0</v>
          </cell>
          <cell r="BA109" t="str">
            <v>na</v>
          </cell>
        </row>
        <row r="110">
          <cell r="A110">
            <v>104</v>
          </cell>
          <cell r="B110" t="str">
            <v>Firm104</v>
          </cell>
          <cell r="C110">
            <v>104</v>
          </cell>
          <cell r="G110" t="str">
            <v/>
          </cell>
          <cell r="I110" t="str">
            <v/>
          </cell>
          <cell r="J110" t="str">
            <v>na</v>
          </cell>
          <cell r="K110" t="e">
            <v>#VALUE!</v>
          </cell>
          <cell r="L110" t="str">
            <v>na</v>
          </cell>
          <cell r="N110" t="str">
            <v/>
          </cell>
          <cell r="U110" t="str">
            <v>na</v>
          </cell>
          <cell r="W110" t="str">
            <v>na</v>
          </cell>
          <cell r="X110" t="str">
            <v>na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 t="str">
            <v>na</v>
          </cell>
          <cell r="AM110">
            <v>0</v>
          </cell>
          <cell r="AU110">
            <v>0</v>
          </cell>
          <cell r="BA110" t="str">
            <v>na</v>
          </cell>
        </row>
        <row r="111">
          <cell r="A111">
            <v>105</v>
          </cell>
          <cell r="B111" t="str">
            <v>Target MEA MOBILE</v>
          </cell>
          <cell r="C111">
            <v>105</v>
          </cell>
          <cell r="G111" t="str">
            <v/>
          </cell>
          <cell r="I111" t="str">
            <v/>
          </cell>
          <cell r="J111" t="str">
            <v>na</v>
          </cell>
          <cell r="K111" t="e">
            <v>#VALUE!</v>
          </cell>
          <cell r="L111" t="str">
            <v>na</v>
          </cell>
          <cell r="N111" t="str">
            <v/>
          </cell>
          <cell r="U111" t="str">
            <v>na</v>
          </cell>
          <cell r="W111" t="str">
            <v>na</v>
          </cell>
          <cell r="X111" t="str">
            <v>na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 t="str">
            <v>na</v>
          </cell>
          <cell r="AM111">
            <v>0</v>
          </cell>
          <cell r="AU111">
            <v>0</v>
          </cell>
          <cell r="AV111" t="str">
            <v xml:space="preserve"> </v>
          </cell>
          <cell r="BA111" t="str">
            <v>na</v>
          </cell>
        </row>
        <row r="112">
          <cell r="A112">
            <v>106</v>
          </cell>
          <cell r="B112" t="str">
            <v>Mobinil</v>
          </cell>
          <cell r="C112">
            <v>106</v>
          </cell>
          <cell r="D112" t="str">
            <v>MEA Mobile</v>
          </cell>
          <cell r="E112">
            <v>36891</v>
          </cell>
          <cell r="F112" t="str">
            <v>EGP m</v>
          </cell>
          <cell r="G112">
            <v>7.2317999999999998</v>
          </cell>
          <cell r="I112">
            <v>133.69</v>
          </cell>
          <cell r="J112">
            <v>18.486407256837854</v>
          </cell>
          <cell r="K112">
            <v>160.428</v>
          </cell>
          <cell r="L112">
            <v>0.83333333333333337</v>
          </cell>
          <cell r="N112">
            <v>100000</v>
          </cell>
          <cell r="U112">
            <v>100000</v>
          </cell>
          <cell r="W112">
            <v>13369</v>
          </cell>
          <cell r="X112">
            <v>1848.6407256837856</v>
          </cell>
          <cell r="Z112">
            <v>2254.5590000000002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F112">
            <v>15623.559000000001</v>
          </cell>
          <cell r="AI112">
            <v>1538.8</v>
          </cell>
          <cell r="AJ112">
            <v>3444.0609999999997</v>
          </cell>
          <cell r="AK112">
            <v>0.9</v>
          </cell>
          <cell r="AL112">
            <v>-927.2800000000002</v>
          </cell>
          <cell r="AM112">
            <v>4056.4809999999993</v>
          </cell>
          <cell r="AN112">
            <v>1801.923</v>
          </cell>
          <cell r="AT112">
            <v>2254.5590000000002</v>
          </cell>
          <cell r="AU112">
            <v>4056.482</v>
          </cell>
          <cell r="AV112" t="str">
            <v>Q2 2005</v>
          </cell>
          <cell r="AW112" t="str">
            <v>Updated 02-03-05</v>
          </cell>
          <cell r="AX112">
            <v>0.4</v>
          </cell>
          <cell r="BA112">
            <v>0</v>
          </cell>
          <cell r="BB112" t="str">
            <v>EGP</v>
          </cell>
        </row>
        <row r="113">
          <cell r="A113">
            <v>107</v>
          </cell>
          <cell r="B113" t="str">
            <v>MTC</v>
          </cell>
          <cell r="C113">
            <v>107</v>
          </cell>
          <cell r="D113" t="str">
            <v>MEA Mobile</v>
          </cell>
          <cell r="E113">
            <v>38352</v>
          </cell>
          <cell r="F113" t="str">
            <v>KWD m</v>
          </cell>
          <cell r="G113">
            <v>0.36310998750000001</v>
          </cell>
          <cell r="I113">
            <v>4.5999999999999996</v>
          </cell>
          <cell r="J113">
            <v>12.668337854518528</v>
          </cell>
          <cell r="K113">
            <v>5.52</v>
          </cell>
          <cell r="L113">
            <v>0.83333333333333337</v>
          </cell>
          <cell r="N113">
            <v>554221</v>
          </cell>
          <cell r="U113">
            <v>554221</v>
          </cell>
          <cell r="W113">
            <v>2549.4165999999996</v>
          </cell>
          <cell r="X113">
            <v>7021.0588740691128</v>
          </cell>
          <cell r="Z113">
            <v>917.37</v>
          </cell>
          <cell r="AA113">
            <v>0</v>
          </cell>
          <cell r="AB113">
            <v>0</v>
          </cell>
          <cell r="AC113">
            <v>0</v>
          </cell>
          <cell r="AD113">
            <v>229.22107694483253</v>
          </cell>
          <cell r="AF113">
            <v>3696.0076769448319</v>
          </cell>
          <cell r="AI113">
            <v>804.00099999999998</v>
          </cell>
          <cell r="AJ113">
            <v>492.96100000000001</v>
          </cell>
          <cell r="AK113">
            <v>169.81100000000001</v>
          </cell>
          <cell r="AL113">
            <v>-98.521999999999991</v>
          </cell>
          <cell r="AM113">
            <v>1368.251</v>
          </cell>
          <cell r="AN113">
            <v>413.68599999999998</v>
          </cell>
          <cell r="AO113">
            <v>37.195</v>
          </cell>
          <cell r="AT113">
            <v>917.37</v>
          </cell>
          <cell r="AU113">
            <v>1368.251</v>
          </cell>
          <cell r="AV113" t="str">
            <v>Q2 2005</v>
          </cell>
          <cell r="AW113" t="str">
            <v>Updated 02-03-05</v>
          </cell>
          <cell r="AX113">
            <v>0</v>
          </cell>
          <cell r="BA113">
            <v>8.2494050536616098E-2</v>
          </cell>
          <cell r="BB113" t="str">
            <v>KW</v>
          </cell>
        </row>
        <row r="114">
          <cell r="A114">
            <v>108</v>
          </cell>
          <cell r="B114" t="str">
            <v>Orascom</v>
          </cell>
          <cell r="C114">
            <v>108</v>
          </cell>
          <cell r="D114" t="str">
            <v>MEA Mobile</v>
          </cell>
          <cell r="E114">
            <v>38352</v>
          </cell>
          <cell r="F114" t="str">
            <v>EGP m</v>
          </cell>
          <cell r="G114">
            <v>7.2317999999999998</v>
          </cell>
          <cell r="I114">
            <v>252.42</v>
          </cell>
          <cell r="J114">
            <v>34.904173234879281</v>
          </cell>
          <cell r="K114">
            <v>302.904</v>
          </cell>
          <cell r="L114">
            <v>0.83333333333333326</v>
          </cell>
          <cell r="N114">
            <v>220000</v>
          </cell>
          <cell r="U114">
            <v>220000</v>
          </cell>
          <cell r="W114">
            <v>55532.4</v>
          </cell>
          <cell r="X114">
            <v>7678.9181116734426</v>
          </cell>
          <cell r="Z114">
            <v>9896.2915169999997</v>
          </cell>
          <cell r="AA114">
            <v>0</v>
          </cell>
          <cell r="AB114">
            <v>0</v>
          </cell>
          <cell r="AC114">
            <v>-35.279373999999997</v>
          </cell>
          <cell r="AD114">
            <v>8629.8902227971175</v>
          </cell>
          <cell r="AF114">
            <v>74023.302365797121</v>
          </cell>
          <cell r="AH114">
            <v>1651.69496</v>
          </cell>
          <cell r="AI114">
            <v>5820.9383760000001</v>
          </cell>
          <cell r="AJ114">
            <v>13561.393431</v>
          </cell>
          <cell r="AK114">
            <v>716.86940500000003</v>
          </cell>
          <cell r="AL114">
            <v>-3849.1086040000005</v>
          </cell>
          <cell r="AM114">
            <v>17901.787568</v>
          </cell>
          <cell r="AN114">
            <v>6959.2833369999998</v>
          </cell>
          <cell r="AO114">
            <v>1081.492088</v>
          </cell>
          <cell r="AS114">
            <v>-35.279373999999997</v>
          </cell>
          <cell r="AT114">
            <v>9896.2915169999997</v>
          </cell>
          <cell r="AU114">
            <v>17901.787568</v>
          </cell>
          <cell r="AV114" t="str">
            <v>Q2 2005</v>
          </cell>
          <cell r="AW114" t="str">
            <v>Updated 02-03-05</v>
          </cell>
          <cell r="AX114">
            <v>0.4</v>
          </cell>
          <cell r="BA114">
            <v>0.13450096922710661</v>
          </cell>
          <cell r="BB114" t="str">
            <v>EGP</v>
          </cell>
        </row>
        <row r="115">
          <cell r="A115">
            <v>109</v>
          </cell>
          <cell r="B115" t="str">
            <v>Sonatel</v>
          </cell>
          <cell r="C115">
            <v>109</v>
          </cell>
          <cell r="E115">
            <v>38352</v>
          </cell>
          <cell r="F115" t="str">
            <v>CFA m</v>
          </cell>
          <cell r="G115">
            <v>655.97764043500001</v>
          </cell>
          <cell r="I115">
            <v>0</v>
          </cell>
          <cell r="J115">
            <v>0</v>
          </cell>
          <cell r="K115">
            <v>0</v>
          </cell>
          <cell r="L115" t="str">
            <v>na</v>
          </cell>
          <cell r="N115">
            <v>10000</v>
          </cell>
          <cell r="U115" t="str">
            <v>na</v>
          </cell>
          <cell r="W115">
            <v>0</v>
          </cell>
          <cell r="X115">
            <v>0</v>
          </cell>
          <cell r="Z115">
            <v>33413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F115">
            <v>33413</v>
          </cell>
          <cell r="AH115">
            <v>5348</v>
          </cell>
          <cell r="AJ115">
            <v>163903</v>
          </cell>
          <cell r="AK115">
            <v>37574</v>
          </cell>
          <cell r="AL115">
            <v>47908</v>
          </cell>
          <cell r="AM115">
            <v>254733</v>
          </cell>
          <cell r="AN115">
            <v>213357</v>
          </cell>
          <cell r="AQ115">
            <v>7963</v>
          </cell>
          <cell r="AT115">
            <v>33413</v>
          </cell>
          <cell r="AU115">
            <v>254733</v>
          </cell>
          <cell r="AX115">
            <v>0.35</v>
          </cell>
          <cell r="BA115">
            <v>0</v>
          </cell>
          <cell r="BB115" t="str">
            <v>SEN</v>
          </cell>
        </row>
        <row r="116">
          <cell r="A116">
            <v>110</v>
          </cell>
          <cell r="B116" t="str">
            <v>Wataniya</v>
          </cell>
          <cell r="C116">
            <v>110</v>
          </cell>
          <cell r="D116" t="str">
            <v>MEA Mobile</v>
          </cell>
          <cell r="E116">
            <v>38352</v>
          </cell>
          <cell r="F116" t="str">
            <v>KWD m</v>
          </cell>
          <cell r="G116">
            <v>0.36310998750000001</v>
          </cell>
          <cell r="I116">
            <v>1.94</v>
          </cell>
          <cell r="J116">
            <v>5.3427337908186843</v>
          </cell>
          <cell r="K116">
            <v>2.3279999999999998</v>
          </cell>
          <cell r="L116">
            <v>0.83333333333333337</v>
          </cell>
          <cell r="N116">
            <v>356400</v>
          </cell>
          <cell r="U116">
            <v>356400</v>
          </cell>
          <cell r="W116">
            <v>691.41600000000005</v>
          </cell>
          <cell r="X116">
            <v>1904.150323047779</v>
          </cell>
          <cell r="Z116">
            <v>175.52400000000003</v>
          </cell>
          <cell r="AA116">
            <v>0</v>
          </cell>
          <cell r="AB116">
            <v>0</v>
          </cell>
          <cell r="AC116">
            <v>0</v>
          </cell>
          <cell r="AD116">
            <v>228.81365464929769</v>
          </cell>
          <cell r="AF116">
            <v>1095.7536546492977</v>
          </cell>
          <cell r="AJ116">
            <v>516.49199999999996</v>
          </cell>
          <cell r="AK116">
            <v>17.452999999999999</v>
          </cell>
          <cell r="AL116">
            <v>-92.064999999999998</v>
          </cell>
          <cell r="AM116">
            <v>441.87999999999994</v>
          </cell>
          <cell r="AN116">
            <v>200.12700000000001</v>
          </cell>
          <cell r="AO116">
            <v>66.228999999999999</v>
          </cell>
          <cell r="AT116">
            <v>175.52400000000003</v>
          </cell>
          <cell r="AU116">
            <v>441.88</v>
          </cell>
          <cell r="AV116" t="str">
            <v>Q2 31/03/05 Zawya</v>
          </cell>
          <cell r="AW116" t="str">
            <v>Updated 02-03-05</v>
          </cell>
          <cell r="AX116">
            <v>0</v>
          </cell>
          <cell r="BA116">
            <v>0.24864842541560919</v>
          </cell>
          <cell r="BB116" t="str">
            <v>KW</v>
          </cell>
        </row>
        <row r="117">
          <cell r="A117">
            <v>111</v>
          </cell>
          <cell r="B117" t="str">
            <v>Vodafone Egypt</v>
          </cell>
          <cell r="C117">
            <v>111</v>
          </cell>
          <cell r="D117" t="str">
            <v>MEA Mobile</v>
          </cell>
          <cell r="E117">
            <v>38352</v>
          </cell>
          <cell r="F117" t="str">
            <v>EGP m</v>
          </cell>
          <cell r="G117">
            <v>7.2317999999999998</v>
          </cell>
          <cell r="I117">
            <v>81.75</v>
          </cell>
          <cell r="J117">
            <v>11.30423960839625</v>
          </cell>
          <cell r="K117">
            <v>98.1</v>
          </cell>
          <cell r="L117">
            <v>0.83333333333333337</v>
          </cell>
          <cell r="N117">
            <v>240000</v>
          </cell>
          <cell r="U117">
            <v>240000</v>
          </cell>
          <cell r="W117">
            <v>19620</v>
          </cell>
          <cell r="X117">
            <v>2713.0175060151</v>
          </cell>
          <cell r="Z117">
            <v>1593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F117">
            <v>21213</v>
          </cell>
          <cell r="AI117">
            <v>1953</v>
          </cell>
          <cell r="AJ117">
            <v>3133</v>
          </cell>
          <cell r="AL117">
            <v>-853</v>
          </cell>
          <cell r="AM117">
            <v>4233</v>
          </cell>
          <cell r="AN117">
            <v>2640</v>
          </cell>
          <cell r="AT117">
            <v>1593</v>
          </cell>
          <cell r="AU117">
            <v>4233</v>
          </cell>
          <cell r="AV117">
            <v>38533</v>
          </cell>
          <cell r="AW117" t="str">
            <v>Updated 02-03-05</v>
          </cell>
          <cell r="AX117">
            <v>0.4</v>
          </cell>
          <cell r="BA117">
            <v>0</v>
          </cell>
          <cell r="BB117" t="str">
            <v>EGP</v>
          </cell>
        </row>
        <row r="118">
          <cell r="A118">
            <v>112</v>
          </cell>
          <cell r="B118" t="str">
            <v>Firm112</v>
          </cell>
          <cell r="C118">
            <v>112</v>
          </cell>
          <cell r="G118" t="str">
            <v/>
          </cell>
          <cell r="I118" t="str">
            <v/>
          </cell>
          <cell r="J118" t="str">
            <v>na</v>
          </cell>
          <cell r="K118" t="e">
            <v>#VALUE!</v>
          </cell>
          <cell r="L118" t="str">
            <v>na</v>
          </cell>
          <cell r="N118" t="str">
            <v/>
          </cell>
          <cell r="U118" t="str">
            <v>na</v>
          </cell>
          <cell r="W118" t="str">
            <v>na</v>
          </cell>
          <cell r="X118" t="str">
            <v>na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F118" t="str">
            <v>na</v>
          </cell>
          <cell r="AM118">
            <v>0</v>
          </cell>
          <cell r="AU118">
            <v>0</v>
          </cell>
          <cell r="BA118" t="str">
            <v>na</v>
          </cell>
        </row>
        <row r="119">
          <cell r="A119">
            <v>113</v>
          </cell>
          <cell r="B119" t="str">
            <v>Firm113</v>
          </cell>
          <cell r="C119">
            <v>113</v>
          </cell>
          <cell r="G119" t="str">
            <v/>
          </cell>
          <cell r="I119" t="str">
            <v/>
          </cell>
          <cell r="J119" t="str">
            <v>na</v>
          </cell>
          <cell r="K119" t="e">
            <v>#VALUE!</v>
          </cell>
          <cell r="L119" t="str">
            <v>na</v>
          </cell>
          <cell r="N119" t="str">
            <v/>
          </cell>
          <cell r="U119" t="str">
            <v>na</v>
          </cell>
          <cell r="W119" t="str">
            <v>na</v>
          </cell>
          <cell r="X119" t="str">
            <v>na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F119" t="str">
            <v>na</v>
          </cell>
          <cell r="AM119">
            <v>0</v>
          </cell>
          <cell r="AU119">
            <v>0</v>
          </cell>
          <cell r="BA119" t="str">
            <v>na</v>
          </cell>
        </row>
        <row r="120">
          <cell r="A120">
            <v>114</v>
          </cell>
          <cell r="B120" t="str">
            <v>Firm114</v>
          </cell>
          <cell r="C120">
            <v>114</v>
          </cell>
          <cell r="G120" t="str">
            <v/>
          </cell>
          <cell r="I120" t="str">
            <v/>
          </cell>
          <cell r="J120" t="str">
            <v>na</v>
          </cell>
          <cell r="K120" t="e">
            <v>#VALUE!</v>
          </cell>
          <cell r="L120" t="str">
            <v>na</v>
          </cell>
          <cell r="N120" t="str">
            <v/>
          </cell>
          <cell r="U120" t="str">
            <v>na</v>
          </cell>
          <cell r="W120" t="str">
            <v>na</v>
          </cell>
          <cell r="X120" t="str">
            <v>na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F120" t="str">
            <v>na</v>
          </cell>
          <cell r="AM120">
            <v>0</v>
          </cell>
          <cell r="AU120">
            <v>0</v>
          </cell>
          <cell r="BA120" t="str">
            <v>na</v>
          </cell>
        </row>
        <row r="121">
          <cell r="A121">
            <v>115</v>
          </cell>
          <cell r="B121" t="str">
            <v>Firm115</v>
          </cell>
          <cell r="C121">
            <v>115</v>
          </cell>
          <cell r="G121" t="str">
            <v/>
          </cell>
          <cell r="I121" t="str">
            <v/>
          </cell>
          <cell r="J121" t="str">
            <v>na</v>
          </cell>
          <cell r="K121" t="e">
            <v>#VALUE!</v>
          </cell>
          <cell r="L121" t="str">
            <v>na</v>
          </cell>
          <cell r="N121" t="str">
            <v/>
          </cell>
          <cell r="U121" t="str">
            <v>na</v>
          </cell>
          <cell r="W121" t="str">
            <v>na</v>
          </cell>
          <cell r="X121" t="str">
            <v>na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F121" t="str">
            <v>na</v>
          </cell>
          <cell r="AM121">
            <v>0</v>
          </cell>
          <cell r="AU121">
            <v>0</v>
          </cell>
          <cell r="BA121" t="str">
            <v>na</v>
          </cell>
        </row>
        <row r="122">
          <cell r="A122">
            <v>116</v>
          </cell>
          <cell r="B122" t="str">
            <v>Firm116</v>
          </cell>
          <cell r="C122">
            <v>116</v>
          </cell>
          <cell r="G122" t="str">
            <v/>
          </cell>
          <cell r="I122" t="str">
            <v/>
          </cell>
          <cell r="J122" t="str">
            <v>na</v>
          </cell>
          <cell r="K122" t="e">
            <v>#VALUE!</v>
          </cell>
          <cell r="L122" t="str">
            <v>na</v>
          </cell>
          <cell r="N122" t="str">
            <v/>
          </cell>
          <cell r="U122" t="str">
            <v>na</v>
          </cell>
          <cell r="W122" t="str">
            <v>na</v>
          </cell>
          <cell r="X122" t="str">
            <v>na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F122" t="str">
            <v>na</v>
          </cell>
          <cell r="AM122">
            <v>0</v>
          </cell>
          <cell r="AU122">
            <v>0</v>
          </cell>
          <cell r="BA122" t="str">
            <v>na</v>
          </cell>
        </row>
        <row r="123">
          <cell r="A123">
            <v>117</v>
          </cell>
          <cell r="B123" t="str">
            <v>Firm117</v>
          </cell>
          <cell r="C123">
            <v>117</v>
          </cell>
          <cell r="G123" t="str">
            <v/>
          </cell>
          <cell r="I123" t="str">
            <v/>
          </cell>
          <cell r="J123" t="str">
            <v>na</v>
          </cell>
          <cell r="K123" t="e">
            <v>#VALUE!</v>
          </cell>
          <cell r="L123" t="str">
            <v>na</v>
          </cell>
          <cell r="N123" t="str">
            <v/>
          </cell>
          <cell r="U123" t="str">
            <v>na</v>
          </cell>
          <cell r="W123" t="str">
            <v>na</v>
          </cell>
          <cell r="X123" t="str">
            <v>na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F123" t="str">
            <v>na</v>
          </cell>
          <cell r="AM123">
            <v>0</v>
          </cell>
          <cell r="AU123">
            <v>0</v>
          </cell>
          <cell r="BA123" t="str">
            <v>na</v>
          </cell>
        </row>
        <row r="124">
          <cell r="A124">
            <v>118</v>
          </cell>
          <cell r="B124" t="str">
            <v>Firm118</v>
          </cell>
          <cell r="C124">
            <v>118</v>
          </cell>
          <cell r="G124" t="str">
            <v/>
          </cell>
          <cell r="I124" t="str">
            <v/>
          </cell>
          <cell r="J124" t="str">
            <v>na</v>
          </cell>
          <cell r="K124" t="e">
            <v>#VALUE!</v>
          </cell>
          <cell r="L124" t="str">
            <v>na</v>
          </cell>
          <cell r="N124" t="str">
            <v/>
          </cell>
          <cell r="U124" t="str">
            <v>na</v>
          </cell>
          <cell r="W124" t="str">
            <v>na</v>
          </cell>
          <cell r="X124" t="str">
            <v>na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F124" t="str">
            <v>na</v>
          </cell>
          <cell r="AM124">
            <v>0</v>
          </cell>
          <cell r="AU124">
            <v>0</v>
          </cell>
          <cell r="BA124" t="str">
            <v>na</v>
          </cell>
        </row>
        <row r="125">
          <cell r="A125">
            <v>119</v>
          </cell>
          <cell r="B125" t="str">
            <v>Target LATAM TELECOM</v>
          </cell>
          <cell r="C125">
            <v>119</v>
          </cell>
          <cell r="G125" t="str">
            <v/>
          </cell>
          <cell r="I125" t="str">
            <v/>
          </cell>
          <cell r="J125" t="str">
            <v>na</v>
          </cell>
          <cell r="K125" t="e">
            <v>#VALUE!</v>
          </cell>
          <cell r="L125" t="str">
            <v>na</v>
          </cell>
          <cell r="N125" t="str">
            <v/>
          </cell>
          <cell r="U125" t="str">
            <v>na</v>
          </cell>
          <cell r="W125" t="str">
            <v>na</v>
          </cell>
          <cell r="X125" t="str">
            <v>na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F125" t="str">
            <v>na</v>
          </cell>
          <cell r="AM125">
            <v>0</v>
          </cell>
          <cell r="AU125">
            <v>0</v>
          </cell>
          <cell r="BA125" t="str">
            <v>na</v>
          </cell>
        </row>
        <row r="126">
          <cell r="A126">
            <v>120</v>
          </cell>
          <cell r="B126" t="str">
            <v>Brazil Telecom</v>
          </cell>
          <cell r="C126">
            <v>120</v>
          </cell>
          <cell r="D126" t="str">
            <v>Latam Telecom</v>
          </cell>
          <cell r="E126">
            <v>38352</v>
          </cell>
          <cell r="F126" t="str">
            <v>BRR m</v>
          </cell>
          <cell r="G126">
            <v>2.8001209425</v>
          </cell>
          <cell r="I126">
            <v>16.75</v>
          </cell>
          <cell r="J126">
            <v>5.9818844771202233</v>
          </cell>
          <cell r="K126">
            <v>20.099999999999998</v>
          </cell>
          <cell r="L126">
            <v>0.83333333333333337</v>
          </cell>
          <cell r="N126">
            <v>229937.5</v>
          </cell>
          <cell r="O126">
            <v>134038.6875</v>
          </cell>
          <cell r="P126">
            <v>25.68</v>
          </cell>
          <cell r="U126">
            <v>363976.1875</v>
          </cell>
          <cell r="W126">
            <v>7293.5666200000005</v>
          </cell>
          <cell r="X126">
            <v>2604.7327132549385</v>
          </cell>
          <cell r="Z126">
            <v>-343.54699999999991</v>
          </cell>
          <cell r="AA126">
            <v>1.29558</v>
          </cell>
          <cell r="AB126">
            <v>0</v>
          </cell>
          <cell r="AC126">
            <v>0</v>
          </cell>
          <cell r="AD126">
            <v>0</v>
          </cell>
          <cell r="AF126">
            <v>6951.3152000000009</v>
          </cell>
          <cell r="AJ126">
            <v>1.548</v>
          </cell>
          <cell r="AK126">
            <v>4496.7159999999994</v>
          </cell>
          <cell r="AL126">
            <v>966.24699999999996</v>
          </cell>
          <cell r="AM126">
            <v>5464.5109999999995</v>
          </cell>
          <cell r="AN126">
            <v>6301.5020000000004</v>
          </cell>
          <cell r="AP126">
            <v>1.9630000000000001</v>
          </cell>
          <cell r="AQ126">
            <v>0.60099999999999998</v>
          </cell>
          <cell r="AT126">
            <v>-343.54699999999991</v>
          </cell>
          <cell r="AU126">
            <v>5960.5190000000002</v>
          </cell>
          <cell r="AV126" t="str">
            <v>3Q 30/09/04</v>
          </cell>
          <cell r="AW126" t="str">
            <v>Updated 21-12-04</v>
          </cell>
          <cell r="AX126">
            <v>0.34</v>
          </cell>
          <cell r="BA126">
            <v>0</v>
          </cell>
          <cell r="BB126" t="str">
            <v>BRA</v>
          </cell>
        </row>
        <row r="127">
          <cell r="A127">
            <v>121</v>
          </cell>
          <cell r="B127" t="str">
            <v>CANTV</v>
          </cell>
          <cell r="C127">
            <v>121</v>
          </cell>
          <cell r="D127" t="str">
            <v>Latam Telecom</v>
          </cell>
          <cell r="E127">
            <v>38352</v>
          </cell>
          <cell r="F127" t="str">
            <v>USD m</v>
          </cell>
          <cell r="G127">
            <v>1.25535</v>
          </cell>
          <cell r="I127" t="str">
            <v xml:space="preserve"> </v>
          </cell>
          <cell r="J127" t="str">
            <v>na</v>
          </cell>
          <cell r="K127" t="e">
            <v>#VALUE!</v>
          </cell>
          <cell r="L127" t="str">
            <v>na</v>
          </cell>
          <cell r="N127">
            <v>55636</v>
          </cell>
          <cell r="U127" t="str">
            <v>na</v>
          </cell>
          <cell r="W127" t="str">
            <v>na</v>
          </cell>
          <cell r="X127" t="str">
            <v>na</v>
          </cell>
          <cell r="Z127">
            <v>-855.84199999999987</v>
          </cell>
          <cell r="AA127">
            <v>752.19994999999994</v>
          </cell>
          <cell r="AB127">
            <v>0</v>
          </cell>
          <cell r="AC127">
            <v>0</v>
          </cell>
          <cell r="AD127">
            <v>0</v>
          </cell>
          <cell r="AF127" t="str">
            <v>na</v>
          </cell>
          <cell r="AI127">
            <v>190.084</v>
          </cell>
          <cell r="AJ127">
            <v>4128.8609999999999</v>
          </cell>
          <cell r="AK127">
            <v>390.73200000000003</v>
          </cell>
          <cell r="AL127">
            <v>-462.56299999999993</v>
          </cell>
          <cell r="AM127">
            <v>4247.1139999999996</v>
          </cell>
          <cell r="AN127">
            <v>4076.027</v>
          </cell>
          <cell r="AO127">
            <v>5.8090000000000002</v>
          </cell>
          <cell r="AP127">
            <v>906.26499999999999</v>
          </cell>
          <cell r="AQ127">
            <v>114.855</v>
          </cell>
          <cell r="AT127">
            <v>-855.84199999999987</v>
          </cell>
          <cell r="AU127">
            <v>4247.1140000000005</v>
          </cell>
          <cell r="AV127" t="str">
            <v>1Q 31/03/05</v>
          </cell>
          <cell r="AX127">
            <v>0.17</v>
          </cell>
          <cell r="BA127">
            <v>1.4231340994591648E-3</v>
          </cell>
          <cell r="BB127" t="str">
            <v>CHL</v>
          </cell>
        </row>
        <row r="128">
          <cell r="A128">
            <v>122</v>
          </cell>
          <cell r="B128" t="str">
            <v>CTC</v>
          </cell>
          <cell r="C128">
            <v>122</v>
          </cell>
          <cell r="D128" t="str">
            <v>Latam Telecom</v>
          </cell>
          <cell r="E128">
            <v>38352</v>
          </cell>
          <cell r="F128" t="str">
            <v>USD m</v>
          </cell>
          <cell r="G128">
            <v>1.25535</v>
          </cell>
          <cell r="I128">
            <v>6.85</v>
          </cell>
          <cell r="J128">
            <v>5.4566455570159711</v>
          </cell>
          <cell r="K128">
            <v>8.2199999999999989</v>
          </cell>
          <cell r="L128">
            <v>0.83333333333333337</v>
          </cell>
          <cell r="N128">
            <v>218499</v>
          </cell>
          <cell r="U128">
            <v>218499</v>
          </cell>
          <cell r="W128">
            <v>1496.7181499999999</v>
          </cell>
          <cell r="X128">
            <v>1192.2715975624328</v>
          </cell>
          <cell r="Z128">
            <v>1442</v>
          </cell>
          <cell r="AA128">
            <v>0</v>
          </cell>
          <cell r="AB128">
            <v>0</v>
          </cell>
          <cell r="AC128">
            <v>0</v>
          </cell>
          <cell r="AD128">
            <v>1.3897104456824512</v>
          </cell>
          <cell r="AF128">
            <v>2940.107860445682</v>
          </cell>
          <cell r="AJ128">
            <v>3055</v>
          </cell>
          <cell r="AK128">
            <v>408</v>
          </cell>
          <cell r="AL128">
            <v>135</v>
          </cell>
          <cell r="AM128">
            <v>3598</v>
          </cell>
          <cell r="AN128">
            <v>2154</v>
          </cell>
          <cell r="AO128">
            <v>2</v>
          </cell>
          <cell r="AT128">
            <v>1442</v>
          </cell>
          <cell r="AU128">
            <v>3598</v>
          </cell>
          <cell r="AV128" t="str">
            <v>MS 10/06/04</v>
          </cell>
          <cell r="AX128">
            <v>0.17</v>
          </cell>
          <cell r="BA128">
            <v>9.2764378478664194E-4</v>
          </cell>
          <cell r="BB128" t="str">
            <v>CHL</v>
          </cell>
        </row>
        <row r="129">
          <cell r="A129">
            <v>123</v>
          </cell>
          <cell r="B129" t="str">
            <v>Embratel</v>
          </cell>
          <cell r="C129">
            <v>123</v>
          </cell>
          <cell r="D129" t="str">
            <v>Latam Telecom</v>
          </cell>
          <cell r="E129">
            <v>38352</v>
          </cell>
          <cell r="F129" t="str">
            <v>USD m</v>
          </cell>
          <cell r="G129">
            <v>1.25535</v>
          </cell>
          <cell r="I129">
            <v>2.9947770729192351</v>
          </cell>
          <cell r="J129">
            <v>2.3856112422186921</v>
          </cell>
          <cell r="K129">
            <v>3.5937324875030821</v>
          </cell>
          <cell r="L129">
            <v>0.83333333333333337</v>
          </cell>
          <cell r="N129">
            <v>476278</v>
          </cell>
          <cell r="O129">
            <v>282027.6875</v>
          </cell>
          <cell r="P129">
            <v>4.28</v>
          </cell>
          <cell r="U129">
            <v>758305.6875</v>
          </cell>
          <cell r="W129">
            <v>2633.4249372358277</v>
          </cell>
          <cell r="X129">
            <v>2097.7615304383858</v>
          </cell>
          <cell r="Z129">
            <v>897</v>
          </cell>
          <cell r="AA129">
            <v>0</v>
          </cell>
          <cell r="AB129">
            <v>0</v>
          </cell>
          <cell r="AC129">
            <v>0</v>
          </cell>
          <cell r="AD129">
            <v>119.30815539676435</v>
          </cell>
          <cell r="AF129">
            <v>3649.7330926325922</v>
          </cell>
          <cell r="AJ129">
            <v>2248</v>
          </cell>
          <cell r="AK129">
            <v>488</v>
          </cell>
          <cell r="AL129">
            <v>-97</v>
          </cell>
          <cell r="AM129">
            <v>2639</v>
          </cell>
          <cell r="AN129">
            <v>1523</v>
          </cell>
          <cell r="AO129">
            <v>69</v>
          </cell>
          <cell r="AQ129">
            <v>150</v>
          </cell>
          <cell r="AT129">
            <v>897</v>
          </cell>
          <cell r="AU129">
            <v>2639</v>
          </cell>
          <cell r="AV129" t="str">
            <v>MS 23/07/04</v>
          </cell>
          <cell r="AX129">
            <v>0.34</v>
          </cell>
          <cell r="BA129">
            <v>4.3341708542713568E-2</v>
          </cell>
          <cell r="BB129" t="str">
            <v>BRA</v>
          </cell>
        </row>
        <row r="130">
          <cell r="A130">
            <v>124</v>
          </cell>
          <cell r="B130" t="str">
            <v>Entel</v>
          </cell>
          <cell r="C130">
            <v>124</v>
          </cell>
          <cell r="D130" t="str">
            <v>Latam Telecom</v>
          </cell>
          <cell r="E130">
            <v>38352</v>
          </cell>
          <cell r="F130" t="str">
            <v>USD m</v>
          </cell>
          <cell r="G130">
            <v>1.25535</v>
          </cell>
          <cell r="I130">
            <v>9.2380865270282637</v>
          </cell>
          <cell r="J130">
            <v>7.3589728179617353</v>
          </cell>
          <cell r="K130">
            <v>11.085703832433916</v>
          </cell>
          <cell r="L130">
            <v>0.83333333333333337</v>
          </cell>
          <cell r="N130">
            <v>236524</v>
          </cell>
          <cell r="U130">
            <v>236524</v>
          </cell>
          <cell r="W130">
            <v>2185.0291777188331</v>
          </cell>
          <cell r="X130">
            <v>1740.5736867955814</v>
          </cell>
          <cell r="Z130">
            <v>548</v>
          </cell>
          <cell r="AA130">
            <v>0</v>
          </cell>
          <cell r="AB130">
            <v>0</v>
          </cell>
          <cell r="AC130">
            <v>0</v>
          </cell>
          <cell r="AD130">
            <v>22.228170678726684</v>
          </cell>
          <cell r="AF130">
            <v>2755.2573483975598</v>
          </cell>
          <cell r="AJ130">
            <v>1145</v>
          </cell>
          <cell r="AK130">
            <v>16</v>
          </cell>
          <cell r="AL130">
            <v>378</v>
          </cell>
          <cell r="AM130">
            <v>1539</v>
          </cell>
          <cell r="AN130">
            <v>983</v>
          </cell>
          <cell r="AO130">
            <v>10</v>
          </cell>
          <cell r="AT130">
            <v>548</v>
          </cell>
          <cell r="AU130">
            <v>1541</v>
          </cell>
          <cell r="AV130" t="str">
            <v>BBVA 03/06/04</v>
          </cell>
          <cell r="AX130">
            <v>0.17</v>
          </cell>
          <cell r="BA130">
            <v>1.0070493454179255E-2</v>
          </cell>
          <cell r="BB130" t="str">
            <v>CHL</v>
          </cell>
        </row>
        <row r="131">
          <cell r="A131">
            <v>125</v>
          </cell>
          <cell r="B131" t="str">
            <v>Telecom Argentina</v>
          </cell>
          <cell r="C131">
            <v>125</v>
          </cell>
          <cell r="D131" t="str">
            <v>Latam Telecom</v>
          </cell>
          <cell r="E131">
            <v>38352</v>
          </cell>
          <cell r="F131" t="str">
            <v>USD m</v>
          </cell>
          <cell r="G131">
            <v>1.25535</v>
          </cell>
          <cell r="I131">
            <v>10.11</v>
          </cell>
          <cell r="J131">
            <v>8.0535308878002141</v>
          </cell>
          <cell r="K131">
            <v>12.132</v>
          </cell>
          <cell r="L131">
            <v>0.83333333333333326</v>
          </cell>
          <cell r="N131">
            <v>196876</v>
          </cell>
          <cell r="U131">
            <v>196876</v>
          </cell>
          <cell r="W131">
            <v>1990.4163599999999</v>
          </cell>
          <cell r="X131">
            <v>1585.546947066555</v>
          </cell>
          <cell r="Z131">
            <v>2611.8560338743823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F131">
            <v>4602.272393874382</v>
          </cell>
          <cell r="AJ131">
            <v>2795.3422724064926</v>
          </cell>
          <cell r="AK131">
            <v>386.02681721947778</v>
          </cell>
          <cell r="AL131">
            <v>56.104446012702894</v>
          </cell>
          <cell r="AM131">
            <v>3237.4735356386732</v>
          </cell>
          <cell r="AN131">
            <v>544.46012702893438</v>
          </cell>
          <cell r="AQ131">
            <v>81.157374735356385</v>
          </cell>
          <cell r="AT131">
            <v>2611.8560338743823</v>
          </cell>
          <cell r="AU131">
            <v>3237.4735356386732</v>
          </cell>
          <cell r="AV131" t="str">
            <v>JPM  08/03/04</v>
          </cell>
          <cell r="AX131">
            <v>0.35</v>
          </cell>
          <cell r="BA131">
            <v>0</v>
          </cell>
          <cell r="BB131" t="str">
            <v>ARG</v>
          </cell>
        </row>
        <row r="132">
          <cell r="A132">
            <v>126</v>
          </cell>
          <cell r="B132" t="str">
            <v>Telemar</v>
          </cell>
          <cell r="C132">
            <v>126</v>
          </cell>
          <cell r="D132" t="str">
            <v>Latam Telecom</v>
          </cell>
          <cell r="E132">
            <v>38352</v>
          </cell>
          <cell r="F132" t="str">
            <v>USD m</v>
          </cell>
          <cell r="G132">
            <v>1.25535</v>
          </cell>
          <cell r="I132">
            <v>12.11</v>
          </cell>
          <cell r="J132">
            <v>9.6467120723304252</v>
          </cell>
          <cell r="K132">
            <v>14.531999999999998</v>
          </cell>
          <cell r="L132">
            <v>0.83333333333333337</v>
          </cell>
          <cell r="N132">
            <v>261223</v>
          </cell>
          <cell r="U132">
            <v>261223</v>
          </cell>
          <cell r="W132">
            <v>3163.4105299999997</v>
          </cell>
          <cell r="X132">
            <v>2519.9430676703705</v>
          </cell>
          <cell r="Z132">
            <v>2711</v>
          </cell>
          <cell r="AA132">
            <v>0</v>
          </cell>
          <cell r="AB132">
            <v>0</v>
          </cell>
          <cell r="AC132">
            <v>0</v>
          </cell>
          <cell r="AD132">
            <v>741.37419590463298</v>
          </cell>
          <cell r="AF132">
            <v>6615.7847259046321</v>
          </cell>
          <cell r="AJ132">
            <v>5068</v>
          </cell>
          <cell r="AK132">
            <v>1168</v>
          </cell>
          <cell r="AL132">
            <v>561</v>
          </cell>
          <cell r="AM132">
            <v>6797</v>
          </cell>
          <cell r="AN132">
            <v>2957</v>
          </cell>
          <cell r="AO132">
            <v>693</v>
          </cell>
          <cell r="AQ132">
            <v>436</v>
          </cell>
          <cell r="AT132">
            <v>2711</v>
          </cell>
          <cell r="AU132">
            <v>6797</v>
          </cell>
          <cell r="AV132" t="str">
            <v>MS 14/05/04</v>
          </cell>
          <cell r="AX132">
            <v>0.34</v>
          </cell>
          <cell r="BA132">
            <v>0.18986301369863012</v>
          </cell>
          <cell r="BB132" t="str">
            <v>BRA</v>
          </cell>
        </row>
        <row r="133">
          <cell r="A133">
            <v>127</v>
          </cell>
          <cell r="B133" t="str">
            <v>Telmex</v>
          </cell>
          <cell r="C133">
            <v>127</v>
          </cell>
          <cell r="D133" t="str">
            <v>Latam Telecom</v>
          </cell>
          <cell r="E133">
            <v>38352</v>
          </cell>
          <cell r="F133" t="str">
            <v>USD m</v>
          </cell>
          <cell r="G133">
            <v>1.25535</v>
          </cell>
          <cell r="I133">
            <v>18.98</v>
          </cell>
          <cell r="J133">
            <v>15.1192894411917</v>
          </cell>
          <cell r="K133">
            <v>22.776</v>
          </cell>
          <cell r="L133">
            <v>0.83333333333333337</v>
          </cell>
          <cell r="N133">
            <v>618974</v>
          </cell>
          <cell r="U133">
            <v>618974</v>
          </cell>
          <cell r="W133">
            <v>11748.12652</v>
          </cell>
          <cell r="X133">
            <v>9358.4470625721915</v>
          </cell>
          <cell r="Z133">
            <v>4553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F133">
            <v>16301.12652</v>
          </cell>
          <cell r="AJ133">
            <v>10745</v>
          </cell>
          <cell r="AK133">
            <v>2231</v>
          </cell>
          <cell r="AL133">
            <v>491</v>
          </cell>
          <cell r="AM133">
            <v>13467</v>
          </cell>
          <cell r="AN133">
            <v>7093</v>
          </cell>
          <cell r="AQ133">
            <v>1821</v>
          </cell>
          <cell r="AT133">
            <v>4553</v>
          </cell>
          <cell r="AU133">
            <v>13467</v>
          </cell>
          <cell r="AV133" t="str">
            <v>MS 26/05/04</v>
          </cell>
          <cell r="BA133">
            <v>0</v>
          </cell>
          <cell r="BB133" t="str">
            <v>MEX</v>
          </cell>
        </row>
        <row r="134">
          <cell r="A134">
            <v>128</v>
          </cell>
          <cell r="B134" t="str">
            <v>Firm128</v>
          </cell>
          <cell r="C134">
            <v>128</v>
          </cell>
          <cell r="G134" t="str">
            <v/>
          </cell>
          <cell r="I134" t="str">
            <v/>
          </cell>
          <cell r="J134" t="str">
            <v>na</v>
          </cell>
          <cell r="K134" t="e">
            <v>#VALUE!</v>
          </cell>
          <cell r="L134" t="str">
            <v>na</v>
          </cell>
          <cell r="N134" t="str">
            <v/>
          </cell>
          <cell r="U134" t="str">
            <v>na</v>
          </cell>
          <cell r="W134" t="str">
            <v>na</v>
          </cell>
          <cell r="X134" t="str">
            <v>na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F134" t="str">
            <v>na</v>
          </cell>
          <cell r="AM134">
            <v>0</v>
          </cell>
          <cell r="AU134">
            <v>0</v>
          </cell>
          <cell r="BA134" t="str">
            <v>na</v>
          </cell>
        </row>
        <row r="135">
          <cell r="A135">
            <v>129</v>
          </cell>
          <cell r="B135" t="str">
            <v>Firm129</v>
          </cell>
          <cell r="C135">
            <v>129</v>
          </cell>
          <cell r="G135" t="str">
            <v/>
          </cell>
          <cell r="I135" t="str">
            <v/>
          </cell>
          <cell r="J135" t="str">
            <v>na</v>
          </cell>
          <cell r="K135" t="e">
            <v>#VALUE!</v>
          </cell>
          <cell r="L135" t="str">
            <v>na</v>
          </cell>
          <cell r="N135" t="str">
            <v/>
          </cell>
          <cell r="U135" t="str">
            <v>na</v>
          </cell>
          <cell r="W135" t="str">
            <v>na</v>
          </cell>
          <cell r="X135" t="str">
            <v>na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F135" t="str">
            <v>na</v>
          </cell>
          <cell r="AM135">
            <v>0</v>
          </cell>
          <cell r="AU135">
            <v>0</v>
          </cell>
          <cell r="BA135" t="str">
            <v>na</v>
          </cell>
        </row>
        <row r="136">
          <cell r="A136">
            <v>130</v>
          </cell>
          <cell r="B136" t="str">
            <v>Firm130</v>
          </cell>
          <cell r="C136">
            <v>130</v>
          </cell>
          <cell r="G136" t="str">
            <v/>
          </cell>
          <cell r="I136" t="str">
            <v/>
          </cell>
          <cell r="J136" t="str">
            <v>na</v>
          </cell>
          <cell r="K136" t="e">
            <v>#VALUE!</v>
          </cell>
          <cell r="L136" t="str">
            <v>na</v>
          </cell>
          <cell r="N136" t="str">
            <v/>
          </cell>
          <cell r="U136" t="str">
            <v>na</v>
          </cell>
          <cell r="W136" t="str">
            <v>na</v>
          </cell>
          <cell r="X136" t="str">
            <v>na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F136" t="str">
            <v>na</v>
          </cell>
          <cell r="AM136">
            <v>0</v>
          </cell>
          <cell r="AU136">
            <v>0</v>
          </cell>
          <cell r="BA136" t="str">
            <v>na</v>
          </cell>
        </row>
        <row r="137">
          <cell r="A137">
            <v>131</v>
          </cell>
          <cell r="B137" t="str">
            <v>Firm131</v>
          </cell>
          <cell r="C137">
            <v>131</v>
          </cell>
          <cell r="G137" t="str">
            <v/>
          </cell>
          <cell r="I137" t="str">
            <v/>
          </cell>
          <cell r="J137" t="str">
            <v>na</v>
          </cell>
          <cell r="K137" t="e">
            <v>#VALUE!</v>
          </cell>
          <cell r="L137" t="str">
            <v>na</v>
          </cell>
          <cell r="N137" t="str">
            <v/>
          </cell>
          <cell r="U137" t="str">
            <v>na</v>
          </cell>
          <cell r="W137" t="str">
            <v>na</v>
          </cell>
          <cell r="X137" t="str">
            <v>na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F137" t="str">
            <v>na</v>
          </cell>
          <cell r="AM137">
            <v>0</v>
          </cell>
          <cell r="AU137">
            <v>0</v>
          </cell>
          <cell r="BA137" t="str">
            <v>na</v>
          </cell>
        </row>
        <row r="138">
          <cell r="A138">
            <v>132</v>
          </cell>
          <cell r="B138" t="str">
            <v>Firm132</v>
          </cell>
          <cell r="C138">
            <v>132</v>
          </cell>
          <cell r="G138" t="str">
            <v/>
          </cell>
          <cell r="I138" t="str">
            <v/>
          </cell>
          <cell r="J138" t="str">
            <v>na</v>
          </cell>
          <cell r="K138" t="e">
            <v>#VALUE!</v>
          </cell>
          <cell r="L138" t="str">
            <v>na</v>
          </cell>
          <cell r="N138" t="str">
            <v/>
          </cell>
          <cell r="U138" t="str">
            <v>na</v>
          </cell>
          <cell r="W138" t="str">
            <v>na</v>
          </cell>
          <cell r="X138" t="str">
            <v>na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F138" t="str">
            <v>na</v>
          </cell>
          <cell r="AM138">
            <v>0</v>
          </cell>
          <cell r="AU138">
            <v>0</v>
          </cell>
          <cell r="BA138" t="str">
            <v>na</v>
          </cell>
        </row>
        <row r="139">
          <cell r="A139">
            <v>133</v>
          </cell>
          <cell r="B139" t="str">
            <v>Firm133</v>
          </cell>
          <cell r="C139">
            <v>133</v>
          </cell>
          <cell r="G139" t="str">
            <v/>
          </cell>
          <cell r="I139" t="str">
            <v/>
          </cell>
          <cell r="J139" t="str">
            <v>na</v>
          </cell>
          <cell r="K139" t="e">
            <v>#VALUE!</v>
          </cell>
          <cell r="L139" t="str">
            <v>na</v>
          </cell>
          <cell r="N139" t="str">
            <v/>
          </cell>
          <cell r="U139" t="str">
            <v>na</v>
          </cell>
          <cell r="W139" t="str">
            <v>na</v>
          </cell>
          <cell r="X139" t="str">
            <v>na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F139" t="str">
            <v>na</v>
          </cell>
          <cell r="AM139">
            <v>0</v>
          </cell>
          <cell r="AU139">
            <v>0</v>
          </cell>
          <cell r="BA139" t="str">
            <v>na</v>
          </cell>
        </row>
        <row r="140">
          <cell r="A140">
            <v>134</v>
          </cell>
          <cell r="B140" t="str">
            <v>Firm134</v>
          </cell>
          <cell r="C140">
            <v>134</v>
          </cell>
          <cell r="G140" t="str">
            <v/>
          </cell>
          <cell r="I140" t="str">
            <v/>
          </cell>
          <cell r="J140" t="str">
            <v>na</v>
          </cell>
          <cell r="K140" t="e">
            <v>#VALUE!</v>
          </cell>
          <cell r="L140" t="str">
            <v>na</v>
          </cell>
          <cell r="N140" t="str">
            <v/>
          </cell>
          <cell r="U140" t="str">
            <v>na</v>
          </cell>
          <cell r="W140" t="str">
            <v>na</v>
          </cell>
          <cell r="X140" t="str">
            <v>na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F140" t="str">
            <v>na</v>
          </cell>
          <cell r="AM140">
            <v>0</v>
          </cell>
          <cell r="AU140">
            <v>0</v>
          </cell>
          <cell r="BA140" t="str">
            <v>na</v>
          </cell>
        </row>
        <row r="141">
          <cell r="A141">
            <v>135</v>
          </cell>
          <cell r="B141" t="str">
            <v>Firm135</v>
          </cell>
          <cell r="C141">
            <v>135</v>
          </cell>
          <cell r="G141" t="str">
            <v/>
          </cell>
          <cell r="I141" t="str">
            <v/>
          </cell>
          <cell r="J141" t="str">
            <v>na</v>
          </cell>
          <cell r="K141" t="e">
            <v>#VALUE!</v>
          </cell>
          <cell r="L141" t="str">
            <v>na</v>
          </cell>
          <cell r="N141" t="str">
            <v/>
          </cell>
          <cell r="U141" t="str">
            <v>na</v>
          </cell>
          <cell r="W141" t="str">
            <v>na</v>
          </cell>
          <cell r="X141" t="str">
            <v>na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F141" t="str">
            <v>na</v>
          </cell>
          <cell r="AM141">
            <v>0</v>
          </cell>
          <cell r="AU141">
            <v>0</v>
          </cell>
          <cell r="BA141" t="str">
            <v>na</v>
          </cell>
        </row>
        <row r="142">
          <cell r="A142">
            <v>136</v>
          </cell>
          <cell r="B142" t="str">
            <v>Target US TELECOMS</v>
          </cell>
          <cell r="C142">
            <v>136</v>
          </cell>
          <cell r="G142" t="str">
            <v/>
          </cell>
          <cell r="I142" t="str">
            <v/>
          </cell>
          <cell r="J142" t="str">
            <v>na</v>
          </cell>
          <cell r="K142" t="e">
            <v>#VALUE!</v>
          </cell>
          <cell r="L142" t="str">
            <v>na</v>
          </cell>
          <cell r="N142" t="str">
            <v/>
          </cell>
          <cell r="U142" t="str">
            <v>na</v>
          </cell>
          <cell r="W142" t="str">
            <v>na</v>
          </cell>
          <cell r="X142" t="str">
            <v>na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F142" t="str">
            <v>na</v>
          </cell>
          <cell r="AM142">
            <v>0</v>
          </cell>
          <cell r="AU142">
            <v>0</v>
          </cell>
          <cell r="BA142" t="str">
            <v>na</v>
          </cell>
        </row>
        <row r="143">
          <cell r="A143">
            <v>137</v>
          </cell>
          <cell r="B143" t="str">
            <v>Verizon</v>
          </cell>
          <cell r="C143">
            <v>137</v>
          </cell>
          <cell r="D143" t="str">
            <v>US Telecom</v>
          </cell>
          <cell r="E143">
            <v>38352</v>
          </cell>
          <cell r="F143" t="str">
            <v>USD m</v>
          </cell>
          <cell r="G143">
            <v>1.25535</v>
          </cell>
          <cell r="I143">
            <v>32.17</v>
          </cell>
          <cell r="J143">
            <v>25.626319353168441</v>
          </cell>
          <cell r="K143">
            <v>38.603999999999999</v>
          </cell>
          <cell r="L143">
            <v>0.83333333333333337</v>
          </cell>
          <cell r="N143">
            <v>2917219</v>
          </cell>
          <cell r="U143">
            <v>2917219</v>
          </cell>
          <cell r="W143">
            <v>93846.935230000003</v>
          </cell>
          <cell r="X143">
            <v>117810.7501409805</v>
          </cell>
          <cell r="Z143">
            <v>36476</v>
          </cell>
          <cell r="AA143">
            <v>11496.55</v>
          </cell>
          <cell r="AB143">
            <v>0</v>
          </cell>
          <cell r="AC143">
            <v>-5817</v>
          </cell>
          <cell r="AD143">
            <v>61166.061997983677</v>
          </cell>
          <cell r="AF143">
            <v>197168.54722798365</v>
          </cell>
          <cell r="AH143">
            <v>837</v>
          </cell>
          <cell r="AI143">
            <v>47149</v>
          </cell>
          <cell r="AJ143">
            <v>74371</v>
          </cell>
          <cell r="AK143">
            <v>20261</v>
          </cell>
          <cell r="AL143">
            <v>134</v>
          </cell>
          <cell r="AM143">
            <v>142752</v>
          </cell>
          <cell r="AN143">
            <v>37980</v>
          </cell>
          <cell r="AO143">
            <v>24754</v>
          </cell>
          <cell r="AP143">
            <v>17687</v>
          </cell>
          <cell r="AQ143">
            <v>31672</v>
          </cell>
          <cell r="AS143">
            <v>-5817</v>
          </cell>
          <cell r="AT143">
            <v>36476</v>
          </cell>
          <cell r="AU143">
            <v>142752</v>
          </cell>
          <cell r="AV143" t="str">
            <v>1Q 31/03/05</v>
          </cell>
          <cell r="AW143" t="str">
            <v>Updated 22-12-04</v>
          </cell>
          <cell r="AX143">
            <v>0.35</v>
          </cell>
          <cell r="BA143">
            <v>0.39458666751681704</v>
          </cell>
          <cell r="BB143" t="str">
            <v>US</v>
          </cell>
        </row>
        <row r="144">
          <cell r="A144">
            <v>138</v>
          </cell>
          <cell r="B144" t="str">
            <v>SBC</v>
          </cell>
          <cell r="C144">
            <v>138</v>
          </cell>
          <cell r="D144" t="str">
            <v>US Telecom</v>
          </cell>
          <cell r="E144">
            <v>38352</v>
          </cell>
          <cell r="F144" t="str">
            <v>USD m</v>
          </cell>
          <cell r="G144">
            <v>1.25535</v>
          </cell>
          <cell r="I144" t="str">
            <v>#NA</v>
          </cell>
          <cell r="J144" t="str">
            <v>na</v>
          </cell>
          <cell r="K144" t="e">
            <v>#VALUE!</v>
          </cell>
          <cell r="L144" t="str">
            <v>na</v>
          </cell>
          <cell r="N144" t="str">
            <v>#NA</v>
          </cell>
          <cell r="U144" t="str">
            <v>na</v>
          </cell>
          <cell r="W144" t="str">
            <v>na</v>
          </cell>
          <cell r="X144" t="str">
            <v>na</v>
          </cell>
          <cell r="Z144">
            <v>27716</v>
          </cell>
          <cell r="AA144">
            <v>6001.4500000000007</v>
          </cell>
          <cell r="AB144">
            <v>0</v>
          </cell>
          <cell r="AC144">
            <v>-1867</v>
          </cell>
          <cell r="AD144">
            <v>0</v>
          </cell>
          <cell r="AF144" t="str">
            <v>na</v>
          </cell>
          <cell r="AH144">
            <v>1768</v>
          </cell>
          <cell r="AI144">
            <v>32949</v>
          </cell>
          <cell r="AJ144">
            <v>49311</v>
          </cell>
          <cell r="AK144">
            <v>13865</v>
          </cell>
          <cell r="AL144">
            <v>-2359</v>
          </cell>
          <cell r="AM144">
            <v>95534</v>
          </cell>
          <cell r="AN144">
            <v>40404</v>
          </cell>
          <cell r="AP144">
            <v>9233</v>
          </cell>
          <cell r="AQ144">
            <v>20048</v>
          </cell>
          <cell r="AS144">
            <v>-1867</v>
          </cell>
          <cell r="AT144">
            <v>27716</v>
          </cell>
          <cell r="AU144">
            <v>95534</v>
          </cell>
          <cell r="AV144" t="str">
            <v>1Q 31/03/05</v>
          </cell>
          <cell r="AW144" t="str">
            <v>Updated 22-12-04</v>
          </cell>
          <cell r="AX144">
            <v>0.35</v>
          </cell>
          <cell r="BA144">
            <v>0</v>
          </cell>
          <cell r="BB144" t="str">
            <v>US</v>
          </cell>
        </row>
        <row r="145">
          <cell r="A145">
            <v>139</v>
          </cell>
          <cell r="B145" t="str">
            <v>Bellsouth</v>
          </cell>
          <cell r="C145">
            <v>139</v>
          </cell>
          <cell r="D145" t="str">
            <v>US Telecom</v>
          </cell>
          <cell r="E145">
            <v>38352</v>
          </cell>
          <cell r="F145" t="str">
            <v>USD m</v>
          </cell>
          <cell r="G145">
            <v>1.25535</v>
          </cell>
          <cell r="I145">
            <v>36.14</v>
          </cell>
          <cell r="J145">
            <v>28.788784004460908</v>
          </cell>
          <cell r="K145">
            <v>43.368000000000002</v>
          </cell>
          <cell r="L145">
            <v>0.83333333333333326</v>
          </cell>
          <cell r="N145">
            <v>1808802</v>
          </cell>
          <cell r="U145">
            <v>1808802</v>
          </cell>
          <cell r="W145">
            <v>65370.10428</v>
          </cell>
          <cell r="X145">
            <v>82062.360407897999</v>
          </cell>
          <cell r="Z145">
            <v>18302</v>
          </cell>
          <cell r="AA145">
            <v>0</v>
          </cell>
          <cell r="AB145">
            <v>0</v>
          </cell>
          <cell r="AC145">
            <v>-22265</v>
          </cell>
          <cell r="AD145">
            <v>0</v>
          </cell>
          <cell r="AF145">
            <v>61407.10428</v>
          </cell>
          <cell r="AH145">
            <v>0</v>
          </cell>
          <cell r="AI145">
            <v>1557</v>
          </cell>
          <cell r="AJ145">
            <v>21913</v>
          </cell>
          <cell r="AK145">
            <v>7512</v>
          </cell>
          <cell r="AL145">
            <v>-361</v>
          </cell>
          <cell r="AM145">
            <v>30621</v>
          </cell>
          <cell r="AN145">
            <v>23676</v>
          </cell>
          <cell r="AQ145">
            <v>10908</v>
          </cell>
          <cell r="AS145">
            <v>-22265</v>
          </cell>
          <cell r="AT145">
            <v>18302</v>
          </cell>
          <cell r="AU145">
            <v>30621</v>
          </cell>
          <cell r="AV145" t="str">
            <v>1Q 31/03/05</v>
          </cell>
          <cell r="AW145" t="str">
            <v>Updated 22-12-04</v>
          </cell>
          <cell r="AX145">
            <v>0.35</v>
          </cell>
          <cell r="BA145">
            <v>0</v>
          </cell>
          <cell r="BB145" t="str">
            <v>US</v>
          </cell>
        </row>
        <row r="146">
          <cell r="A146">
            <v>140</v>
          </cell>
          <cell r="B146" t="str">
            <v>Alltel</v>
          </cell>
          <cell r="C146">
            <v>140</v>
          </cell>
          <cell r="D146" t="str">
            <v>US Telecom</v>
          </cell>
          <cell r="E146">
            <v>38352</v>
          </cell>
          <cell r="F146" t="str">
            <v>USD m</v>
          </cell>
          <cell r="G146">
            <v>1.25535</v>
          </cell>
          <cell r="I146">
            <v>60.84</v>
          </cell>
          <cell r="J146">
            <v>48.464571633409015</v>
          </cell>
          <cell r="K146">
            <v>73.007999999999996</v>
          </cell>
          <cell r="L146">
            <v>0.83333333333333348</v>
          </cell>
          <cell r="N146">
            <v>389107</v>
          </cell>
          <cell r="U146">
            <v>389107</v>
          </cell>
          <cell r="W146">
            <v>23673.269880000003</v>
          </cell>
          <cell r="X146">
            <v>29718.239343858004</v>
          </cell>
          <cell r="Z146">
            <v>4710.0029999999997</v>
          </cell>
          <cell r="AA146">
            <v>0</v>
          </cell>
          <cell r="AB146">
            <v>0</v>
          </cell>
          <cell r="AC146">
            <v>-668.15800000000002</v>
          </cell>
          <cell r="AD146">
            <v>0</v>
          </cell>
          <cell r="AF146">
            <v>27715.114880000005</v>
          </cell>
          <cell r="AH146">
            <v>4912.9399999999996</v>
          </cell>
          <cell r="AI146">
            <v>1295.731</v>
          </cell>
          <cell r="AJ146">
            <v>7500.366</v>
          </cell>
          <cell r="AK146">
            <v>413.30500000000001</v>
          </cell>
          <cell r="AL146">
            <v>-257.88900000000018</v>
          </cell>
          <cell r="AM146">
            <v>13864.453</v>
          </cell>
          <cell r="AN146">
            <v>7240.116</v>
          </cell>
          <cell r="AQ146">
            <v>2582.4920000000002</v>
          </cell>
          <cell r="AS146">
            <v>-668.15800000000002</v>
          </cell>
          <cell r="AT146">
            <v>4710.0029999999997</v>
          </cell>
          <cell r="AU146">
            <v>13864.453000000001</v>
          </cell>
          <cell r="AV146" t="str">
            <v>1Q 31/03/05</v>
          </cell>
          <cell r="AW146" t="str">
            <v>Updated 22-12-04</v>
          </cell>
          <cell r="AX146">
            <v>0.35</v>
          </cell>
          <cell r="BA146">
            <v>0</v>
          </cell>
          <cell r="BB146" t="str">
            <v>US</v>
          </cell>
        </row>
        <row r="147">
          <cell r="A147">
            <v>141</v>
          </cell>
          <cell r="B147" t="str">
            <v>Sprint</v>
          </cell>
          <cell r="C147">
            <v>141</v>
          </cell>
          <cell r="D147" t="str">
            <v>US Telecom</v>
          </cell>
          <cell r="E147">
            <v>38352</v>
          </cell>
          <cell r="F147" t="str">
            <v>USD m</v>
          </cell>
          <cell r="G147">
            <v>1.25535</v>
          </cell>
          <cell r="I147" t="str">
            <v>#NA</v>
          </cell>
          <cell r="J147" t="str">
            <v>na</v>
          </cell>
          <cell r="K147" t="e">
            <v>#VALUE!</v>
          </cell>
          <cell r="L147" t="str">
            <v>na</v>
          </cell>
          <cell r="N147" t="str">
            <v>#NA</v>
          </cell>
          <cell r="U147" t="str">
            <v>na</v>
          </cell>
          <cell r="W147" t="str">
            <v>na</v>
          </cell>
          <cell r="X147" t="str">
            <v>na</v>
          </cell>
          <cell r="Z147">
            <v>11956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 t="str">
            <v>na</v>
          </cell>
          <cell r="AI147">
            <v>7830</v>
          </cell>
          <cell r="AJ147">
            <v>22247</v>
          </cell>
          <cell r="AK147">
            <v>730</v>
          </cell>
          <cell r="AL147">
            <v>2831</v>
          </cell>
          <cell r="AM147">
            <v>33638</v>
          </cell>
          <cell r="AN147">
            <v>13920</v>
          </cell>
          <cell r="AO147">
            <v>0</v>
          </cell>
          <cell r="AP147">
            <v>0</v>
          </cell>
          <cell r="AQ147">
            <v>7762</v>
          </cell>
          <cell r="AS147">
            <v>0</v>
          </cell>
          <cell r="AT147">
            <v>11956</v>
          </cell>
          <cell r="AU147">
            <v>33638</v>
          </cell>
          <cell r="AV147" t="str">
            <v>1Q 31/03/05</v>
          </cell>
          <cell r="AW147" t="str">
            <v>Updated 22-12-04</v>
          </cell>
          <cell r="AX147">
            <v>0.35</v>
          </cell>
          <cell r="BA147">
            <v>0</v>
          </cell>
          <cell r="BB147" t="str">
            <v>US</v>
          </cell>
        </row>
        <row r="148">
          <cell r="A148">
            <v>142</v>
          </cell>
          <cell r="B148" t="str">
            <v>Firm142</v>
          </cell>
          <cell r="C148">
            <v>142</v>
          </cell>
          <cell r="G148" t="str">
            <v/>
          </cell>
          <cell r="I148" t="str">
            <v/>
          </cell>
          <cell r="J148" t="str">
            <v>na</v>
          </cell>
          <cell r="K148" t="e">
            <v>#VALUE!</v>
          </cell>
          <cell r="L148" t="str">
            <v>na</v>
          </cell>
          <cell r="N148" t="str">
            <v/>
          </cell>
          <cell r="U148" t="str">
            <v>na</v>
          </cell>
          <cell r="W148" t="str">
            <v>na</v>
          </cell>
          <cell r="X148" t="str">
            <v>na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F148" t="str">
            <v>na</v>
          </cell>
          <cell r="AM148">
            <v>0</v>
          </cell>
          <cell r="AU148">
            <v>0</v>
          </cell>
          <cell r="BA148" t="str">
            <v>na</v>
          </cell>
        </row>
        <row r="149">
          <cell r="A149">
            <v>143</v>
          </cell>
          <cell r="B149" t="str">
            <v>Firm143</v>
          </cell>
          <cell r="C149">
            <v>143</v>
          </cell>
          <cell r="G149" t="str">
            <v/>
          </cell>
          <cell r="I149" t="str">
            <v/>
          </cell>
          <cell r="J149" t="str">
            <v>na</v>
          </cell>
          <cell r="K149" t="e">
            <v>#VALUE!</v>
          </cell>
          <cell r="L149" t="str">
            <v>na</v>
          </cell>
          <cell r="N149" t="str">
            <v/>
          </cell>
          <cell r="U149" t="str">
            <v>na</v>
          </cell>
          <cell r="W149" t="str">
            <v>na</v>
          </cell>
          <cell r="X149" t="str">
            <v>na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F149" t="str">
            <v>na</v>
          </cell>
          <cell r="AM149">
            <v>0</v>
          </cell>
          <cell r="AU149">
            <v>0</v>
          </cell>
          <cell r="BA149" t="str">
            <v>na</v>
          </cell>
        </row>
        <row r="150">
          <cell r="A150">
            <v>144</v>
          </cell>
          <cell r="B150" t="str">
            <v>Firm144</v>
          </cell>
          <cell r="C150">
            <v>144</v>
          </cell>
          <cell r="G150" t="str">
            <v/>
          </cell>
          <cell r="I150" t="str">
            <v/>
          </cell>
          <cell r="J150" t="str">
            <v>na</v>
          </cell>
          <cell r="K150" t="e">
            <v>#VALUE!</v>
          </cell>
          <cell r="L150" t="str">
            <v>na</v>
          </cell>
          <cell r="N150" t="str">
            <v/>
          </cell>
          <cell r="U150" t="str">
            <v>na</v>
          </cell>
          <cell r="W150" t="str">
            <v>na</v>
          </cell>
          <cell r="X150" t="str">
            <v>na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F150" t="str">
            <v>na</v>
          </cell>
          <cell r="AM150">
            <v>0</v>
          </cell>
          <cell r="AU150">
            <v>0</v>
          </cell>
          <cell r="BA150" t="str">
            <v>na</v>
          </cell>
        </row>
        <row r="151">
          <cell r="A151">
            <v>145</v>
          </cell>
          <cell r="B151" t="str">
            <v>Firm145</v>
          </cell>
          <cell r="C151">
            <v>145</v>
          </cell>
          <cell r="G151" t="str">
            <v/>
          </cell>
          <cell r="I151" t="str">
            <v/>
          </cell>
          <cell r="J151" t="str">
            <v>na</v>
          </cell>
          <cell r="K151" t="e">
            <v>#VALUE!</v>
          </cell>
          <cell r="L151" t="str">
            <v>na</v>
          </cell>
          <cell r="N151" t="str">
            <v/>
          </cell>
          <cell r="U151" t="str">
            <v>na</v>
          </cell>
          <cell r="W151" t="str">
            <v>na</v>
          </cell>
          <cell r="X151" t="str">
            <v>na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F151" t="str">
            <v>na</v>
          </cell>
          <cell r="AM151">
            <v>0</v>
          </cell>
          <cell r="AU151">
            <v>0</v>
          </cell>
          <cell r="BA151" t="str">
            <v>na</v>
          </cell>
        </row>
        <row r="152">
          <cell r="A152">
            <v>146</v>
          </cell>
          <cell r="B152" t="str">
            <v>Firm146</v>
          </cell>
          <cell r="C152">
            <v>146</v>
          </cell>
          <cell r="G152" t="str">
            <v/>
          </cell>
          <cell r="I152" t="str">
            <v/>
          </cell>
          <cell r="J152" t="str">
            <v>na</v>
          </cell>
          <cell r="K152" t="e">
            <v>#VALUE!</v>
          </cell>
          <cell r="L152" t="str">
            <v>na</v>
          </cell>
          <cell r="N152" t="str">
            <v/>
          </cell>
          <cell r="U152" t="str">
            <v>na</v>
          </cell>
          <cell r="W152" t="str">
            <v>na</v>
          </cell>
          <cell r="X152" t="str">
            <v>na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F152" t="str">
            <v>na</v>
          </cell>
          <cell r="AM152">
            <v>0</v>
          </cell>
          <cell r="AU152">
            <v>0</v>
          </cell>
          <cell r="BA152" t="str">
            <v>na</v>
          </cell>
        </row>
        <row r="153">
          <cell r="A153">
            <v>147</v>
          </cell>
          <cell r="B153" t="str">
            <v>Firm147</v>
          </cell>
          <cell r="C153">
            <v>147</v>
          </cell>
          <cell r="G153" t="str">
            <v/>
          </cell>
          <cell r="I153" t="str">
            <v/>
          </cell>
          <cell r="J153" t="str">
            <v>na</v>
          </cell>
          <cell r="K153" t="e">
            <v>#VALUE!</v>
          </cell>
          <cell r="L153" t="str">
            <v>na</v>
          </cell>
          <cell r="N153" t="str">
            <v/>
          </cell>
          <cell r="U153" t="str">
            <v>na</v>
          </cell>
          <cell r="W153" t="str">
            <v>na</v>
          </cell>
          <cell r="X153" t="str">
            <v>na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F153" t="str">
            <v>na</v>
          </cell>
          <cell r="AM153">
            <v>0</v>
          </cell>
          <cell r="AU153">
            <v>0</v>
          </cell>
          <cell r="BA153" t="str">
            <v>na</v>
          </cell>
        </row>
        <row r="154">
          <cell r="A154">
            <v>148</v>
          </cell>
          <cell r="B154" t="str">
            <v>Target 12</v>
          </cell>
          <cell r="C154">
            <v>148</v>
          </cell>
          <cell r="D154" t="str">
            <v>Target 12</v>
          </cell>
          <cell r="G154" t="str">
            <v/>
          </cell>
          <cell r="I154" t="str">
            <v/>
          </cell>
          <cell r="J154" t="str">
            <v>na</v>
          </cell>
          <cell r="K154" t="e">
            <v>#VALUE!</v>
          </cell>
          <cell r="L154" t="str">
            <v>na</v>
          </cell>
          <cell r="N154" t="str">
            <v/>
          </cell>
          <cell r="U154" t="str">
            <v>na</v>
          </cell>
          <cell r="W154" t="str">
            <v>na</v>
          </cell>
          <cell r="X154" t="str">
            <v>na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F154" t="str">
            <v>na</v>
          </cell>
          <cell r="AM154">
            <v>0</v>
          </cell>
          <cell r="AU154">
            <v>0</v>
          </cell>
          <cell r="BA154" t="str">
            <v>na</v>
          </cell>
        </row>
        <row r="155">
          <cell r="A155">
            <v>149</v>
          </cell>
          <cell r="B155" t="str">
            <v>Firm149</v>
          </cell>
          <cell r="C155">
            <v>149</v>
          </cell>
          <cell r="G155" t="str">
            <v/>
          </cell>
          <cell r="I155" t="str">
            <v/>
          </cell>
          <cell r="J155" t="str">
            <v>na</v>
          </cell>
          <cell r="K155" t="e">
            <v>#VALUE!</v>
          </cell>
          <cell r="L155" t="str">
            <v>na</v>
          </cell>
          <cell r="N155" t="str">
            <v/>
          </cell>
          <cell r="U155" t="str">
            <v>na</v>
          </cell>
          <cell r="W155" t="str">
            <v>na</v>
          </cell>
          <cell r="X155" t="str">
            <v>na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F155" t="str">
            <v>na</v>
          </cell>
          <cell r="AM155">
            <v>0</v>
          </cell>
          <cell r="AU155">
            <v>0</v>
          </cell>
          <cell r="BA155" t="str">
            <v>na</v>
          </cell>
        </row>
        <row r="156">
          <cell r="A156">
            <v>150</v>
          </cell>
          <cell r="B156" t="str">
            <v>Firm150</v>
          </cell>
          <cell r="C156">
            <v>150</v>
          </cell>
          <cell r="G156" t="str">
            <v/>
          </cell>
          <cell r="I156" t="str">
            <v/>
          </cell>
          <cell r="J156" t="str">
            <v>na</v>
          </cell>
          <cell r="K156" t="e">
            <v>#VALUE!</v>
          </cell>
          <cell r="L156" t="str">
            <v>na</v>
          </cell>
          <cell r="N156" t="str">
            <v/>
          </cell>
          <cell r="U156" t="str">
            <v>na</v>
          </cell>
          <cell r="W156" t="str">
            <v>na</v>
          </cell>
          <cell r="X156" t="str">
            <v>na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F156" t="str">
            <v>na</v>
          </cell>
          <cell r="AM156">
            <v>0</v>
          </cell>
          <cell r="AU156">
            <v>0</v>
          </cell>
          <cell r="BA156" t="str">
            <v>na</v>
          </cell>
        </row>
        <row r="157">
          <cell r="A157">
            <v>151</v>
          </cell>
          <cell r="B157" t="str">
            <v>Firm151</v>
          </cell>
          <cell r="C157">
            <v>151</v>
          </cell>
          <cell r="G157" t="str">
            <v/>
          </cell>
          <cell r="I157" t="str">
            <v/>
          </cell>
          <cell r="J157" t="str">
            <v>na</v>
          </cell>
          <cell r="K157" t="e">
            <v>#VALUE!</v>
          </cell>
          <cell r="L157" t="str">
            <v>na</v>
          </cell>
          <cell r="N157" t="str">
            <v/>
          </cell>
          <cell r="U157" t="str">
            <v>na</v>
          </cell>
          <cell r="W157" t="str">
            <v>na</v>
          </cell>
          <cell r="X157" t="str">
            <v>na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F157" t="str">
            <v>na</v>
          </cell>
          <cell r="AM157">
            <v>0</v>
          </cell>
          <cell r="AU157">
            <v>0</v>
          </cell>
          <cell r="BA157" t="str">
            <v>na</v>
          </cell>
        </row>
        <row r="158">
          <cell r="A158">
            <v>152</v>
          </cell>
          <cell r="B158" t="str">
            <v>Firm152</v>
          </cell>
          <cell r="C158">
            <v>152</v>
          </cell>
          <cell r="G158" t="str">
            <v/>
          </cell>
          <cell r="I158" t="str">
            <v/>
          </cell>
          <cell r="J158" t="str">
            <v>na</v>
          </cell>
          <cell r="K158" t="e">
            <v>#VALUE!</v>
          </cell>
          <cell r="L158" t="str">
            <v>na</v>
          </cell>
          <cell r="N158" t="str">
            <v/>
          </cell>
          <cell r="U158" t="str">
            <v>na</v>
          </cell>
          <cell r="W158" t="str">
            <v>na</v>
          </cell>
          <cell r="X158" t="str">
            <v>na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F158" t="str">
            <v>na</v>
          </cell>
          <cell r="AM158">
            <v>0</v>
          </cell>
          <cell r="AU158">
            <v>0</v>
          </cell>
          <cell r="BA158" t="str">
            <v>na</v>
          </cell>
        </row>
        <row r="159">
          <cell r="A159">
            <v>153</v>
          </cell>
          <cell r="B159" t="str">
            <v>Firm153</v>
          </cell>
          <cell r="C159">
            <v>153</v>
          </cell>
          <cell r="G159" t="str">
            <v/>
          </cell>
          <cell r="I159" t="str">
            <v/>
          </cell>
          <cell r="J159" t="str">
            <v>na</v>
          </cell>
          <cell r="K159" t="e">
            <v>#VALUE!</v>
          </cell>
          <cell r="L159" t="str">
            <v>na</v>
          </cell>
          <cell r="N159" t="str">
            <v/>
          </cell>
          <cell r="U159" t="str">
            <v>na</v>
          </cell>
          <cell r="W159" t="str">
            <v>na</v>
          </cell>
          <cell r="X159" t="str">
            <v>na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F159" t="str">
            <v>na</v>
          </cell>
          <cell r="AM159">
            <v>0</v>
          </cell>
          <cell r="AU159">
            <v>0</v>
          </cell>
          <cell r="BA159" t="str">
            <v>na</v>
          </cell>
        </row>
        <row r="160">
          <cell r="A160">
            <v>154</v>
          </cell>
          <cell r="B160" t="str">
            <v>Firm154</v>
          </cell>
          <cell r="C160">
            <v>154</v>
          </cell>
          <cell r="G160" t="str">
            <v/>
          </cell>
          <cell r="I160" t="str">
            <v/>
          </cell>
          <cell r="J160" t="str">
            <v>na</v>
          </cell>
          <cell r="K160" t="e">
            <v>#VALUE!</v>
          </cell>
          <cell r="L160" t="str">
            <v>na</v>
          </cell>
          <cell r="N160" t="str">
            <v/>
          </cell>
          <cell r="U160" t="str">
            <v>na</v>
          </cell>
          <cell r="W160" t="str">
            <v>na</v>
          </cell>
          <cell r="X160" t="str">
            <v>na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 t="str">
            <v>na</v>
          </cell>
          <cell r="AM160">
            <v>0</v>
          </cell>
          <cell r="AU160">
            <v>0</v>
          </cell>
          <cell r="BA160" t="str">
            <v>na</v>
          </cell>
        </row>
        <row r="161">
          <cell r="A161">
            <v>155</v>
          </cell>
          <cell r="B161" t="str">
            <v>Firm155</v>
          </cell>
          <cell r="C161">
            <v>155</v>
          </cell>
          <cell r="G161" t="str">
            <v/>
          </cell>
          <cell r="I161" t="str">
            <v/>
          </cell>
          <cell r="J161" t="str">
            <v>na</v>
          </cell>
          <cell r="K161" t="e">
            <v>#VALUE!</v>
          </cell>
          <cell r="L161" t="str">
            <v>na</v>
          </cell>
          <cell r="N161" t="str">
            <v/>
          </cell>
          <cell r="U161" t="str">
            <v>na</v>
          </cell>
          <cell r="W161" t="str">
            <v>na</v>
          </cell>
          <cell r="X161" t="str">
            <v>na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F161" t="str">
            <v>na</v>
          </cell>
          <cell r="AM161">
            <v>0</v>
          </cell>
          <cell r="AU161">
            <v>0</v>
          </cell>
          <cell r="BA161" t="str">
            <v>na</v>
          </cell>
        </row>
        <row r="162">
          <cell r="A162">
            <v>156</v>
          </cell>
          <cell r="B162" t="str">
            <v>Firm156</v>
          </cell>
          <cell r="C162">
            <v>156</v>
          </cell>
          <cell r="G162" t="str">
            <v/>
          </cell>
          <cell r="I162" t="str">
            <v/>
          </cell>
          <cell r="J162" t="str">
            <v>na</v>
          </cell>
          <cell r="K162" t="e">
            <v>#VALUE!</v>
          </cell>
          <cell r="L162" t="str">
            <v>na</v>
          </cell>
          <cell r="N162" t="str">
            <v/>
          </cell>
          <cell r="U162" t="str">
            <v>na</v>
          </cell>
          <cell r="W162" t="str">
            <v>na</v>
          </cell>
          <cell r="X162" t="str">
            <v>na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F162" t="str">
            <v>na</v>
          </cell>
          <cell r="AM162">
            <v>0</v>
          </cell>
          <cell r="AU162">
            <v>0</v>
          </cell>
          <cell r="BA162" t="str">
            <v>na</v>
          </cell>
        </row>
        <row r="163">
          <cell r="A163">
            <v>157</v>
          </cell>
          <cell r="B163" t="str">
            <v>Firm157</v>
          </cell>
          <cell r="C163">
            <v>157</v>
          </cell>
          <cell r="G163" t="str">
            <v/>
          </cell>
          <cell r="I163" t="str">
            <v/>
          </cell>
          <cell r="J163" t="str">
            <v>na</v>
          </cell>
          <cell r="K163" t="e">
            <v>#VALUE!</v>
          </cell>
          <cell r="L163" t="str">
            <v>na</v>
          </cell>
          <cell r="N163" t="str">
            <v/>
          </cell>
          <cell r="U163" t="str">
            <v>na</v>
          </cell>
          <cell r="W163" t="str">
            <v>na</v>
          </cell>
          <cell r="X163" t="str">
            <v>na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F163" t="str">
            <v>na</v>
          </cell>
          <cell r="AM163">
            <v>0</v>
          </cell>
          <cell r="AU163">
            <v>0</v>
          </cell>
          <cell r="BA163" t="str">
            <v>na</v>
          </cell>
        </row>
        <row r="164">
          <cell r="A164">
            <v>158</v>
          </cell>
          <cell r="B164" t="str">
            <v>Firm158</v>
          </cell>
          <cell r="C164">
            <v>158</v>
          </cell>
          <cell r="G164" t="str">
            <v/>
          </cell>
          <cell r="I164" t="str">
            <v/>
          </cell>
          <cell r="J164" t="str">
            <v>na</v>
          </cell>
          <cell r="K164" t="e">
            <v>#VALUE!</v>
          </cell>
          <cell r="L164" t="str">
            <v>na</v>
          </cell>
          <cell r="N164" t="str">
            <v/>
          </cell>
          <cell r="U164" t="str">
            <v>na</v>
          </cell>
          <cell r="W164" t="str">
            <v>na</v>
          </cell>
          <cell r="X164" t="str">
            <v>na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F164" t="str">
            <v>na</v>
          </cell>
          <cell r="AM164">
            <v>0</v>
          </cell>
          <cell r="AU164">
            <v>0</v>
          </cell>
          <cell r="BA164" t="str">
            <v>na</v>
          </cell>
        </row>
        <row r="165">
          <cell r="A165">
            <v>159</v>
          </cell>
          <cell r="B165" t="str">
            <v>Target 13</v>
          </cell>
          <cell r="C165">
            <v>159</v>
          </cell>
          <cell r="D165" t="str">
            <v>Target 13</v>
          </cell>
          <cell r="G165" t="str">
            <v/>
          </cell>
          <cell r="I165" t="str">
            <v/>
          </cell>
          <cell r="J165" t="str">
            <v>na</v>
          </cell>
          <cell r="K165" t="e">
            <v>#VALUE!</v>
          </cell>
          <cell r="L165" t="str">
            <v>na</v>
          </cell>
          <cell r="N165" t="str">
            <v/>
          </cell>
          <cell r="U165" t="str">
            <v>na</v>
          </cell>
          <cell r="W165" t="str">
            <v>na</v>
          </cell>
          <cell r="X165" t="str">
            <v>na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F165" t="str">
            <v>na</v>
          </cell>
          <cell r="AM165">
            <v>0</v>
          </cell>
          <cell r="AU165">
            <v>0</v>
          </cell>
          <cell r="BA165" t="str">
            <v>na</v>
          </cell>
        </row>
        <row r="166">
          <cell r="A166">
            <v>160</v>
          </cell>
          <cell r="B166" t="str">
            <v>Firm160</v>
          </cell>
          <cell r="C166">
            <v>160</v>
          </cell>
          <cell r="G166" t="str">
            <v/>
          </cell>
          <cell r="I166" t="str">
            <v/>
          </cell>
          <cell r="J166" t="str">
            <v>na</v>
          </cell>
          <cell r="K166" t="e">
            <v>#VALUE!</v>
          </cell>
          <cell r="L166" t="str">
            <v>na</v>
          </cell>
          <cell r="N166" t="str">
            <v/>
          </cell>
          <cell r="U166" t="str">
            <v>na</v>
          </cell>
          <cell r="W166" t="str">
            <v>na</v>
          </cell>
          <cell r="X166" t="str">
            <v>na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F166" t="str">
            <v>na</v>
          </cell>
          <cell r="AM166">
            <v>0</v>
          </cell>
          <cell r="AU166">
            <v>0</v>
          </cell>
          <cell r="BA166" t="str">
            <v>na</v>
          </cell>
        </row>
        <row r="167">
          <cell r="A167">
            <v>161</v>
          </cell>
          <cell r="B167" t="str">
            <v>Firm161</v>
          </cell>
          <cell r="C167">
            <v>161</v>
          </cell>
          <cell r="G167" t="str">
            <v/>
          </cell>
          <cell r="I167" t="str">
            <v/>
          </cell>
          <cell r="J167" t="str">
            <v>na</v>
          </cell>
          <cell r="K167" t="e">
            <v>#VALUE!</v>
          </cell>
          <cell r="L167" t="str">
            <v>na</v>
          </cell>
          <cell r="N167" t="str">
            <v/>
          </cell>
          <cell r="U167" t="str">
            <v>na</v>
          </cell>
          <cell r="W167" t="str">
            <v>na</v>
          </cell>
          <cell r="X167" t="str">
            <v>na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F167" t="str">
            <v>na</v>
          </cell>
          <cell r="AM167">
            <v>0</v>
          </cell>
          <cell r="AU167">
            <v>0</v>
          </cell>
          <cell r="BA167" t="str">
            <v>na</v>
          </cell>
        </row>
        <row r="168">
          <cell r="A168">
            <v>162</v>
          </cell>
          <cell r="B168" t="str">
            <v>Firm162</v>
          </cell>
          <cell r="C168">
            <v>162</v>
          </cell>
          <cell r="G168" t="str">
            <v/>
          </cell>
          <cell r="I168" t="str">
            <v/>
          </cell>
          <cell r="J168" t="str">
            <v>na</v>
          </cell>
          <cell r="K168" t="e">
            <v>#VALUE!</v>
          </cell>
          <cell r="L168" t="str">
            <v>na</v>
          </cell>
          <cell r="N168" t="str">
            <v/>
          </cell>
          <cell r="U168" t="str">
            <v>na</v>
          </cell>
          <cell r="W168" t="str">
            <v>na</v>
          </cell>
          <cell r="X168" t="str">
            <v>na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F168" t="str">
            <v>na</v>
          </cell>
          <cell r="AM168">
            <v>0</v>
          </cell>
          <cell r="AU168">
            <v>0</v>
          </cell>
          <cell r="BA168" t="str">
            <v>na</v>
          </cell>
        </row>
        <row r="169">
          <cell r="A169">
            <v>163</v>
          </cell>
          <cell r="B169" t="str">
            <v>Firm163</v>
          </cell>
          <cell r="C169">
            <v>163</v>
          </cell>
          <cell r="G169" t="str">
            <v/>
          </cell>
          <cell r="I169" t="str">
            <v/>
          </cell>
          <cell r="J169" t="str">
            <v>na</v>
          </cell>
          <cell r="K169" t="e">
            <v>#VALUE!</v>
          </cell>
          <cell r="L169" t="str">
            <v>na</v>
          </cell>
          <cell r="N169" t="str">
            <v/>
          </cell>
          <cell r="U169" t="str">
            <v>na</v>
          </cell>
          <cell r="W169" t="str">
            <v>na</v>
          </cell>
          <cell r="X169" t="str">
            <v>na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F169" t="str">
            <v>na</v>
          </cell>
          <cell r="AM169">
            <v>0</v>
          </cell>
          <cell r="AU169">
            <v>0</v>
          </cell>
          <cell r="BA169" t="str">
            <v>na</v>
          </cell>
        </row>
        <row r="170">
          <cell r="A170">
            <v>164</v>
          </cell>
          <cell r="B170" t="str">
            <v>Firm164</v>
          </cell>
          <cell r="C170">
            <v>164</v>
          </cell>
          <cell r="G170" t="str">
            <v/>
          </cell>
          <cell r="I170" t="str">
            <v/>
          </cell>
          <cell r="J170" t="str">
            <v>na</v>
          </cell>
          <cell r="K170" t="e">
            <v>#VALUE!</v>
          </cell>
          <cell r="L170" t="str">
            <v>na</v>
          </cell>
          <cell r="N170" t="str">
            <v/>
          </cell>
          <cell r="U170" t="str">
            <v>na</v>
          </cell>
          <cell r="W170" t="str">
            <v>na</v>
          </cell>
          <cell r="X170" t="str">
            <v>na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F170" t="str">
            <v>na</v>
          </cell>
          <cell r="AM170">
            <v>0</v>
          </cell>
          <cell r="AU170">
            <v>0</v>
          </cell>
          <cell r="BA170" t="str">
            <v>na</v>
          </cell>
        </row>
        <row r="171">
          <cell r="A171">
            <v>165</v>
          </cell>
          <cell r="B171" t="str">
            <v>Firm165</v>
          </cell>
          <cell r="C171">
            <v>165</v>
          </cell>
          <cell r="G171" t="str">
            <v/>
          </cell>
          <cell r="I171" t="str">
            <v/>
          </cell>
          <cell r="J171" t="str">
            <v>na</v>
          </cell>
          <cell r="K171" t="e">
            <v>#VALUE!</v>
          </cell>
          <cell r="L171" t="str">
            <v>na</v>
          </cell>
          <cell r="N171" t="str">
            <v/>
          </cell>
          <cell r="U171" t="str">
            <v>na</v>
          </cell>
          <cell r="W171" t="str">
            <v>na</v>
          </cell>
          <cell r="X171" t="str">
            <v>na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F171" t="str">
            <v>na</v>
          </cell>
          <cell r="AM171">
            <v>0</v>
          </cell>
          <cell r="AU171">
            <v>0</v>
          </cell>
          <cell r="BA171" t="str">
            <v>na</v>
          </cell>
        </row>
        <row r="172">
          <cell r="A172">
            <v>166</v>
          </cell>
          <cell r="B172" t="str">
            <v>Firm166</v>
          </cell>
          <cell r="C172">
            <v>166</v>
          </cell>
          <cell r="G172" t="str">
            <v/>
          </cell>
          <cell r="I172" t="str">
            <v/>
          </cell>
          <cell r="J172" t="str">
            <v>na</v>
          </cell>
          <cell r="K172" t="e">
            <v>#VALUE!</v>
          </cell>
          <cell r="L172" t="str">
            <v>na</v>
          </cell>
          <cell r="N172" t="str">
            <v/>
          </cell>
          <cell r="U172" t="str">
            <v>na</v>
          </cell>
          <cell r="W172" t="str">
            <v>na</v>
          </cell>
          <cell r="X172" t="str">
            <v>na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F172" t="str">
            <v>na</v>
          </cell>
          <cell r="AM172">
            <v>0</v>
          </cell>
          <cell r="AU172">
            <v>0</v>
          </cell>
          <cell r="BA172" t="str">
            <v>na</v>
          </cell>
        </row>
        <row r="173">
          <cell r="A173">
            <v>167</v>
          </cell>
          <cell r="B173" t="str">
            <v>Firm167</v>
          </cell>
          <cell r="C173">
            <v>167</v>
          </cell>
          <cell r="G173" t="str">
            <v/>
          </cell>
          <cell r="I173" t="str">
            <v/>
          </cell>
          <cell r="J173" t="str">
            <v>na</v>
          </cell>
          <cell r="K173" t="e">
            <v>#VALUE!</v>
          </cell>
          <cell r="L173" t="str">
            <v>na</v>
          </cell>
          <cell r="N173" t="str">
            <v/>
          </cell>
          <cell r="U173" t="str">
            <v>na</v>
          </cell>
          <cell r="W173" t="str">
            <v>na</v>
          </cell>
          <cell r="X173" t="str">
            <v>na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F173" t="str">
            <v>na</v>
          </cell>
          <cell r="AM173">
            <v>0</v>
          </cell>
          <cell r="AU173">
            <v>0</v>
          </cell>
          <cell r="BA173" t="str">
            <v>na</v>
          </cell>
        </row>
        <row r="174">
          <cell r="A174">
            <v>168</v>
          </cell>
          <cell r="B174" t="str">
            <v>Firm168</v>
          </cell>
          <cell r="C174">
            <v>168</v>
          </cell>
          <cell r="G174" t="str">
            <v/>
          </cell>
          <cell r="I174" t="str">
            <v/>
          </cell>
          <cell r="J174" t="str">
            <v>na</v>
          </cell>
          <cell r="K174" t="e">
            <v>#VALUE!</v>
          </cell>
          <cell r="L174" t="str">
            <v>na</v>
          </cell>
          <cell r="N174" t="str">
            <v/>
          </cell>
          <cell r="U174" t="str">
            <v>na</v>
          </cell>
          <cell r="W174" t="str">
            <v>na</v>
          </cell>
          <cell r="X174" t="str">
            <v>na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F174" t="str">
            <v>na</v>
          </cell>
          <cell r="AM174">
            <v>0</v>
          </cell>
          <cell r="AU174">
            <v>0</v>
          </cell>
          <cell r="BA174" t="str">
            <v>na</v>
          </cell>
        </row>
        <row r="175">
          <cell r="A175">
            <v>169</v>
          </cell>
          <cell r="B175" t="str">
            <v>Firm169</v>
          </cell>
          <cell r="C175">
            <v>169</v>
          </cell>
          <cell r="G175" t="str">
            <v/>
          </cell>
          <cell r="I175" t="str">
            <v/>
          </cell>
          <cell r="J175" t="str">
            <v>na</v>
          </cell>
          <cell r="K175" t="e">
            <v>#VALUE!</v>
          </cell>
          <cell r="L175" t="str">
            <v>na</v>
          </cell>
          <cell r="N175" t="str">
            <v/>
          </cell>
          <cell r="U175" t="str">
            <v>na</v>
          </cell>
          <cell r="W175" t="str">
            <v>na</v>
          </cell>
          <cell r="X175" t="str">
            <v>na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F175" t="str">
            <v>na</v>
          </cell>
          <cell r="AM175">
            <v>0</v>
          </cell>
          <cell r="AU175">
            <v>0</v>
          </cell>
          <cell r="BA175" t="str">
            <v>na</v>
          </cell>
        </row>
        <row r="176">
          <cell r="A176">
            <v>170</v>
          </cell>
          <cell r="B176" t="str">
            <v>Firm170</v>
          </cell>
          <cell r="C176">
            <v>170</v>
          </cell>
          <cell r="G176" t="str">
            <v/>
          </cell>
          <cell r="I176" t="str">
            <v/>
          </cell>
          <cell r="J176" t="str">
            <v>na</v>
          </cell>
          <cell r="K176" t="e">
            <v>#VALUE!</v>
          </cell>
          <cell r="L176" t="str">
            <v>na</v>
          </cell>
          <cell r="N176" t="str">
            <v/>
          </cell>
          <cell r="U176" t="str">
            <v>na</v>
          </cell>
          <cell r="W176" t="str">
            <v>na</v>
          </cell>
          <cell r="X176" t="str">
            <v>na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F176" t="str">
            <v>na</v>
          </cell>
          <cell r="AM176">
            <v>0</v>
          </cell>
          <cell r="AU176">
            <v>0</v>
          </cell>
          <cell r="BA176" t="str">
            <v>na</v>
          </cell>
        </row>
        <row r="177">
          <cell r="A177">
            <v>171</v>
          </cell>
          <cell r="B177" t="str">
            <v>Target 14</v>
          </cell>
          <cell r="C177">
            <v>171</v>
          </cell>
          <cell r="D177" t="str">
            <v>Target 14</v>
          </cell>
          <cell r="G177" t="str">
            <v/>
          </cell>
          <cell r="I177" t="str">
            <v/>
          </cell>
          <cell r="J177" t="str">
            <v>na</v>
          </cell>
          <cell r="K177" t="e">
            <v>#VALUE!</v>
          </cell>
          <cell r="L177" t="str">
            <v>na</v>
          </cell>
          <cell r="N177" t="str">
            <v/>
          </cell>
          <cell r="U177" t="str">
            <v>na</v>
          </cell>
          <cell r="W177" t="str">
            <v>na</v>
          </cell>
          <cell r="X177" t="str">
            <v>na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F177" t="str">
            <v>na</v>
          </cell>
          <cell r="AM177">
            <v>0</v>
          </cell>
          <cell r="AU177">
            <v>0</v>
          </cell>
          <cell r="BA177" t="str">
            <v>na</v>
          </cell>
        </row>
        <row r="178">
          <cell r="A178">
            <v>172</v>
          </cell>
          <cell r="B178" t="str">
            <v>Firm172</v>
          </cell>
          <cell r="C178">
            <v>172</v>
          </cell>
          <cell r="G178" t="str">
            <v/>
          </cell>
          <cell r="I178" t="str">
            <v/>
          </cell>
          <cell r="J178" t="str">
            <v>na</v>
          </cell>
          <cell r="K178" t="e">
            <v>#VALUE!</v>
          </cell>
          <cell r="L178" t="str">
            <v>na</v>
          </cell>
          <cell r="N178" t="str">
            <v/>
          </cell>
          <cell r="U178" t="str">
            <v>na</v>
          </cell>
          <cell r="W178" t="str">
            <v>na</v>
          </cell>
          <cell r="X178" t="str">
            <v>na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F178" t="str">
            <v>na</v>
          </cell>
          <cell r="AM178">
            <v>0</v>
          </cell>
          <cell r="AU178">
            <v>0</v>
          </cell>
          <cell r="BA178" t="str">
            <v>na</v>
          </cell>
        </row>
        <row r="179">
          <cell r="A179">
            <v>173</v>
          </cell>
          <cell r="B179" t="str">
            <v>Firm173</v>
          </cell>
          <cell r="C179">
            <v>173</v>
          </cell>
          <cell r="G179" t="str">
            <v/>
          </cell>
          <cell r="I179" t="str">
            <v/>
          </cell>
          <cell r="J179" t="str">
            <v>na</v>
          </cell>
          <cell r="K179" t="e">
            <v>#VALUE!</v>
          </cell>
          <cell r="L179" t="str">
            <v>na</v>
          </cell>
          <cell r="N179" t="str">
            <v/>
          </cell>
          <cell r="U179" t="str">
            <v>na</v>
          </cell>
          <cell r="W179" t="str">
            <v>na</v>
          </cell>
          <cell r="X179" t="str">
            <v>na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F179" t="str">
            <v>na</v>
          </cell>
          <cell r="AM179">
            <v>0</v>
          </cell>
          <cell r="AU179">
            <v>0</v>
          </cell>
          <cell r="BA179" t="str">
            <v>na</v>
          </cell>
        </row>
        <row r="180">
          <cell r="A180">
            <v>174</v>
          </cell>
          <cell r="B180" t="str">
            <v>Firm174</v>
          </cell>
          <cell r="C180">
            <v>174</v>
          </cell>
          <cell r="G180" t="str">
            <v/>
          </cell>
          <cell r="I180" t="str">
            <v/>
          </cell>
          <cell r="J180" t="str">
            <v>na</v>
          </cell>
          <cell r="K180" t="e">
            <v>#VALUE!</v>
          </cell>
          <cell r="L180" t="str">
            <v>na</v>
          </cell>
          <cell r="N180" t="str">
            <v/>
          </cell>
          <cell r="U180" t="str">
            <v>na</v>
          </cell>
          <cell r="W180" t="str">
            <v>na</v>
          </cell>
          <cell r="X180" t="str">
            <v>na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F180" t="str">
            <v>na</v>
          </cell>
          <cell r="AM180">
            <v>0</v>
          </cell>
          <cell r="AU180">
            <v>0</v>
          </cell>
          <cell r="BA180" t="str">
            <v>na</v>
          </cell>
        </row>
        <row r="181">
          <cell r="A181">
            <v>175</v>
          </cell>
          <cell r="B181" t="str">
            <v>Firm175</v>
          </cell>
          <cell r="C181">
            <v>175</v>
          </cell>
          <cell r="G181" t="str">
            <v/>
          </cell>
          <cell r="I181" t="str">
            <v/>
          </cell>
          <cell r="J181" t="str">
            <v>na</v>
          </cell>
          <cell r="K181" t="e">
            <v>#VALUE!</v>
          </cell>
          <cell r="L181" t="str">
            <v>na</v>
          </cell>
          <cell r="N181" t="str">
            <v/>
          </cell>
          <cell r="U181" t="str">
            <v>na</v>
          </cell>
          <cell r="W181" t="str">
            <v>na</v>
          </cell>
          <cell r="X181" t="str">
            <v>na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F181" t="str">
            <v>na</v>
          </cell>
          <cell r="AM181">
            <v>0</v>
          </cell>
          <cell r="AU181">
            <v>0</v>
          </cell>
          <cell r="BA181" t="str">
            <v>na</v>
          </cell>
        </row>
        <row r="182">
          <cell r="A182">
            <v>176</v>
          </cell>
          <cell r="B182" t="str">
            <v>Firm176</v>
          </cell>
          <cell r="C182">
            <v>176</v>
          </cell>
          <cell r="G182" t="str">
            <v/>
          </cell>
          <cell r="I182" t="str">
            <v/>
          </cell>
          <cell r="J182" t="str">
            <v>na</v>
          </cell>
          <cell r="K182" t="e">
            <v>#VALUE!</v>
          </cell>
          <cell r="L182" t="str">
            <v>na</v>
          </cell>
          <cell r="N182" t="str">
            <v/>
          </cell>
          <cell r="U182" t="str">
            <v>na</v>
          </cell>
          <cell r="W182" t="str">
            <v>na</v>
          </cell>
          <cell r="X182" t="str">
            <v>na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F182" t="str">
            <v>na</v>
          </cell>
          <cell r="AM182">
            <v>0</v>
          </cell>
          <cell r="AU182">
            <v>0</v>
          </cell>
          <cell r="BA182" t="str">
            <v>na</v>
          </cell>
        </row>
        <row r="183">
          <cell r="A183">
            <v>177</v>
          </cell>
          <cell r="B183" t="str">
            <v>Firm177</v>
          </cell>
          <cell r="C183">
            <v>177</v>
          </cell>
          <cell r="G183" t="str">
            <v/>
          </cell>
          <cell r="I183" t="str">
            <v/>
          </cell>
          <cell r="J183" t="str">
            <v>na</v>
          </cell>
          <cell r="K183" t="e">
            <v>#VALUE!</v>
          </cell>
          <cell r="L183" t="str">
            <v>na</v>
          </cell>
          <cell r="N183" t="str">
            <v/>
          </cell>
          <cell r="U183" t="str">
            <v>na</v>
          </cell>
          <cell r="W183" t="str">
            <v>na</v>
          </cell>
          <cell r="X183" t="str">
            <v>na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F183" t="str">
            <v>na</v>
          </cell>
          <cell r="AM183">
            <v>0</v>
          </cell>
          <cell r="AU183">
            <v>0</v>
          </cell>
          <cell r="BA183" t="str">
            <v>na</v>
          </cell>
        </row>
        <row r="184">
          <cell r="A184">
            <v>178</v>
          </cell>
          <cell r="B184" t="str">
            <v>Firm178</v>
          </cell>
          <cell r="C184">
            <v>178</v>
          </cell>
          <cell r="G184" t="str">
            <v/>
          </cell>
          <cell r="I184" t="str">
            <v/>
          </cell>
          <cell r="J184" t="str">
            <v>na</v>
          </cell>
          <cell r="K184" t="e">
            <v>#VALUE!</v>
          </cell>
          <cell r="L184" t="str">
            <v>na</v>
          </cell>
          <cell r="N184" t="str">
            <v/>
          </cell>
          <cell r="U184" t="str">
            <v>na</v>
          </cell>
          <cell r="W184" t="str">
            <v>na</v>
          </cell>
          <cell r="X184" t="str">
            <v>na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F184" t="str">
            <v>na</v>
          </cell>
          <cell r="AM184">
            <v>0</v>
          </cell>
          <cell r="AU184">
            <v>0</v>
          </cell>
          <cell r="BA184" t="str">
            <v>na</v>
          </cell>
        </row>
        <row r="185">
          <cell r="A185">
            <v>179</v>
          </cell>
          <cell r="B185" t="str">
            <v>Firm179</v>
          </cell>
          <cell r="C185">
            <v>179</v>
          </cell>
          <cell r="G185" t="str">
            <v/>
          </cell>
          <cell r="I185" t="str">
            <v/>
          </cell>
          <cell r="J185" t="str">
            <v>na</v>
          </cell>
          <cell r="K185" t="e">
            <v>#VALUE!</v>
          </cell>
          <cell r="L185" t="str">
            <v>na</v>
          </cell>
          <cell r="N185" t="str">
            <v/>
          </cell>
          <cell r="U185" t="str">
            <v>na</v>
          </cell>
          <cell r="W185" t="str">
            <v>na</v>
          </cell>
          <cell r="X185" t="str">
            <v>na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F185" t="str">
            <v>na</v>
          </cell>
          <cell r="AM185">
            <v>0</v>
          </cell>
          <cell r="AU185">
            <v>0</v>
          </cell>
          <cell r="BA185" t="str">
            <v>na</v>
          </cell>
        </row>
        <row r="186">
          <cell r="A186">
            <v>180</v>
          </cell>
          <cell r="B186" t="str">
            <v>Firm180</v>
          </cell>
          <cell r="C186">
            <v>180</v>
          </cell>
          <cell r="G186" t="str">
            <v/>
          </cell>
          <cell r="I186" t="str">
            <v/>
          </cell>
          <cell r="J186" t="str">
            <v>na</v>
          </cell>
          <cell r="K186" t="e">
            <v>#VALUE!</v>
          </cell>
          <cell r="L186" t="str">
            <v>na</v>
          </cell>
          <cell r="N186" t="str">
            <v/>
          </cell>
          <cell r="U186" t="str">
            <v>na</v>
          </cell>
          <cell r="W186" t="str">
            <v>na</v>
          </cell>
          <cell r="X186" t="str">
            <v>na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F186" t="str">
            <v>na</v>
          </cell>
          <cell r="AM186">
            <v>0</v>
          </cell>
          <cell r="AU186">
            <v>0</v>
          </cell>
          <cell r="BA186" t="str">
            <v>na</v>
          </cell>
        </row>
        <row r="187">
          <cell r="A187">
            <v>181</v>
          </cell>
          <cell r="B187" t="str">
            <v>Firm181</v>
          </cell>
          <cell r="C187">
            <v>181</v>
          </cell>
          <cell r="G187" t="str">
            <v/>
          </cell>
          <cell r="I187" t="str">
            <v/>
          </cell>
          <cell r="J187" t="str">
            <v>na</v>
          </cell>
          <cell r="K187" t="e">
            <v>#VALUE!</v>
          </cell>
          <cell r="L187" t="str">
            <v>na</v>
          </cell>
          <cell r="N187" t="str">
            <v/>
          </cell>
          <cell r="U187" t="str">
            <v>na</v>
          </cell>
          <cell r="W187" t="str">
            <v>na</v>
          </cell>
          <cell r="X187" t="str">
            <v>na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F187" t="str">
            <v>na</v>
          </cell>
          <cell r="AM187">
            <v>0</v>
          </cell>
          <cell r="AU187">
            <v>0</v>
          </cell>
          <cell r="BA187" t="str">
            <v>na</v>
          </cell>
        </row>
        <row r="188">
          <cell r="A188">
            <v>182</v>
          </cell>
          <cell r="B188" t="str">
            <v>Firm182</v>
          </cell>
          <cell r="C188">
            <v>182</v>
          </cell>
          <cell r="G188" t="str">
            <v/>
          </cell>
          <cell r="I188" t="str">
            <v/>
          </cell>
          <cell r="J188" t="str">
            <v>na</v>
          </cell>
          <cell r="K188" t="e">
            <v>#VALUE!</v>
          </cell>
          <cell r="L188" t="str">
            <v>na</v>
          </cell>
          <cell r="N188" t="str">
            <v/>
          </cell>
          <cell r="U188" t="str">
            <v>na</v>
          </cell>
          <cell r="W188" t="str">
            <v>na</v>
          </cell>
          <cell r="X188" t="str">
            <v>na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F188" t="str">
            <v>na</v>
          </cell>
          <cell r="AM188">
            <v>0</v>
          </cell>
          <cell r="AU188">
            <v>0</v>
          </cell>
          <cell r="BA188" t="str">
            <v>na</v>
          </cell>
        </row>
        <row r="189">
          <cell r="A189">
            <v>183</v>
          </cell>
          <cell r="B189" t="str">
            <v>Target 15</v>
          </cell>
          <cell r="C189">
            <v>183</v>
          </cell>
          <cell r="D189" t="str">
            <v>Target 15</v>
          </cell>
          <cell r="G189" t="str">
            <v/>
          </cell>
          <cell r="I189" t="str">
            <v/>
          </cell>
          <cell r="J189" t="str">
            <v>na</v>
          </cell>
          <cell r="K189" t="e">
            <v>#VALUE!</v>
          </cell>
          <cell r="L189" t="str">
            <v>na</v>
          </cell>
          <cell r="N189" t="str">
            <v/>
          </cell>
          <cell r="U189" t="str">
            <v>na</v>
          </cell>
          <cell r="W189" t="str">
            <v>na</v>
          </cell>
          <cell r="X189" t="str">
            <v>na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F189" t="str">
            <v>na</v>
          </cell>
          <cell r="AM189">
            <v>0</v>
          </cell>
          <cell r="AU189">
            <v>0</v>
          </cell>
          <cell r="BA189" t="str">
            <v>na</v>
          </cell>
        </row>
        <row r="190">
          <cell r="A190">
            <v>184</v>
          </cell>
          <cell r="B190" t="str">
            <v>Firm184</v>
          </cell>
          <cell r="C190">
            <v>184</v>
          </cell>
          <cell r="G190" t="str">
            <v/>
          </cell>
          <cell r="I190" t="str">
            <v/>
          </cell>
          <cell r="J190" t="str">
            <v>na</v>
          </cell>
          <cell r="K190" t="e">
            <v>#VALUE!</v>
          </cell>
          <cell r="L190" t="str">
            <v>na</v>
          </cell>
          <cell r="N190" t="str">
            <v/>
          </cell>
          <cell r="U190" t="str">
            <v>na</v>
          </cell>
          <cell r="W190" t="str">
            <v>na</v>
          </cell>
          <cell r="X190" t="str">
            <v>na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F190" t="str">
            <v>na</v>
          </cell>
          <cell r="AM190">
            <v>0</v>
          </cell>
          <cell r="AU190">
            <v>0</v>
          </cell>
          <cell r="BA190" t="str">
            <v>na</v>
          </cell>
        </row>
        <row r="191">
          <cell r="A191">
            <v>185</v>
          </cell>
          <cell r="B191" t="str">
            <v>Firm185</v>
          </cell>
          <cell r="C191">
            <v>185</v>
          </cell>
          <cell r="G191" t="str">
            <v/>
          </cell>
          <cell r="I191" t="str">
            <v/>
          </cell>
          <cell r="J191" t="str">
            <v>na</v>
          </cell>
          <cell r="K191" t="e">
            <v>#VALUE!</v>
          </cell>
          <cell r="L191" t="str">
            <v>na</v>
          </cell>
          <cell r="N191" t="str">
            <v/>
          </cell>
          <cell r="U191" t="str">
            <v>na</v>
          </cell>
          <cell r="W191" t="str">
            <v>na</v>
          </cell>
          <cell r="X191" t="str">
            <v>na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F191" t="str">
            <v>na</v>
          </cell>
          <cell r="AM191">
            <v>0</v>
          </cell>
          <cell r="AU191">
            <v>0</v>
          </cell>
          <cell r="BA191" t="str">
            <v>na</v>
          </cell>
        </row>
        <row r="192">
          <cell r="A192">
            <v>186</v>
          </cell>
          <cell r="B192" t="str">
            <v>Firm186</v>
          </cell>
          <cell r="C192">
            <v>186</v>
          </cell>
          <cell r="G192" t="str">
            <v/>
          </cell>
          <cell r="I192" t="str">
            <v/>
          </cell>
          <cell r="J192" t="str">
            <v>na</v>
          </cell>
          <cell r="K192" t="e">
            <v>#VALUE!</v>
          </cell>
          <cell r="L192" t="str">
            <v>na</v>
          </cell>
          <cell r="N192" t="str">
            <v/>
          </cell>
          <cell r="U192" t="str">
            <v>na</v>
          </cell>
          <cell r="W192" t="str">
            <v>na</v>
          </cell>
          <cell r="X192" t="str">
            <v>na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F192" t="str">
            <v>na</v>
          </cell>
          <cell r="AM192">
            <v>0</v>
          </cell>
          <cell r="AU192">
            <v>0</v>
          </cell>
          <cell r="BA192" t="str">
            <v>na</v>
          </cell>
        </row>
        <row r="193">
          <cell r="A193">
            <v>187</v>
          </cell>
          <cell r="B193" t="str">
            <v>Firm187</v>
          </cell>
          <cell r="C193">
            <v>187</v>
          </cell>
          <cell r="G193" t="str">
            <v/>
          </cell>
          <cell r="I193" t="str">
            <v/>
          </cell>
          <cell r="J193" t="str">
            <v>na</v>
          </cell>
          <cell r="K193" t="e">
            <v>#VALUE!</v>
          </cell>
          <cell r="L193" t="str">
            <v>na</v>
          </cell>
          <cell r="N193" t="str">
            <v/>
          </cell>
          <cell r="U193" t="str">
            <v>na</v>
          </cell>
          <cell r="W193" t="str">
            <v>na</v>
          </cell>
          <cell r="X193" t="str">
            <v>na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F193" t="str">
            <v>na</v>
          </cell>
          <cell r="AM193">
            <v>0</v>
          </cell>
          <cell r="AU193">
            <v>0</v>
          </cell>
          <cell r="BA193" t="str">
            <v>na</v>
          </cell>
        </row>
        <row r="194">
          <cell r="A194">
            <v>188</v>
          </cell>
          <cell r="B194" t="str">
            <v>Firm188</v>
          </cell>
          <cell r="C194">
            <v>188</v>
          </cell>
          <cell r="G194" t="str">
            <v/>
          </cell>
          <cell r="I194" t="str">
            <v/>
          </cell>
          <cell r="J194" t="str">
            <v>na</v>
          </cell>
          <cell r="K194" t="e">
            <v>#VALUE!</v>
          </cell>
          <cell r="L194" t="str">
            <v>na</v>
          </cell>
          <cell r="N194" t="str">
            <v/>
          </cell>
          <cell r="U194" t="str">
            <v>na</v>
          </cell>
          <cell r="W194" t="str">
            <v>na</v>
          </cell>
          <cell r="X194" t="str">
            <v>na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F194" t="str">
            <v>na</v>
          </cell>
          <cell r="AM194">
            <v>0</v>
          </cell>
          <cell r="AU194">
            <v>0</v>
          </cell>
          <cell r="BA194" t="str">
            <v>na</v>
          </cell>
        </row>
        <row r="195">
          <cell r="A195">
            <v>189</v>
          </cell>
          <cell r="B195" t="str">
            <v>Firm189</v>
          </cell>
          <cell r="C195">
            <v>189</v>
          </cell>
          <cell r="G195" t="str">
            <v/>
          </cell>
          <cell r="I195" t="str">
            <v/>
          </cell>
          <cell r="J195" t="str">
            <v>na</v>
          </cell>
          <cell r="K195" t="e">
            <v>#VALUE!</v>
          </cell>
          <cell r="L195" t="str">
            <v>na</v>
          </cell>
          <cell r="N195" t="str">
            <v/>
          </cell>
          <cell r="U195" t="str">
            <v>na</v>
          </cell>
          <cell r="W195" t="str">
            <v>na</v>
          </cell>
          <cell r="X195" t="str">
            <v>na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F195" t="str">
            <v>na</v>
          </cell>
          <cell r="AM195">
            <v>0</v>
          </cell>
          <cell r="AU195">
            <v>0</v>
          </cell>
          <cell r="BA195" t="str">
            <v>na</v>
          </cell>
        </row>
        <row r="196">
          <cell r="A196">
            <v>190</v>
          </cell>
          <cell r="B196" t="str">
            <v>Firm190</v>
          </cell>
          <cell r="C196">
            <v>190</v>
          </cell>
          <cell r="G196" t="str">
            <v/>
          </cell>
          <cell r="I196" t="str">
            <v/>
          </cell>
          <cell r="J196" t="str">
            <v>na</v>
          </cell>
          <cell r="K196" t="e">
            <v>#VALUE!</v>
          </cell>
          <cell r="L196" t="str">
            <v>na</v>
          </cell>
          <cell r="N196" t="str">
            <v/>
          </cell>
          <cell r="U196" t="str">
            <v>na</v>
          </cell>
          <cell r="W196" t="str">
            <v>na</v>
          </cell>
          <cell r="X196" t="str">
            <v>na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F196" t="str">
            <v>na</v>
          </cell>
          <cell r="AM196">
            <v>0</v>
          </cell>
          <cell r="AU196">
            <v>0</v>
          </cell>
          <cell r="BA196" t="str">
            <v>na</v>
          </cell>
        </row>
        <row r="197">
          <cell r="A197">
            <v>191</v>
          </cell>
          <cell r="B197" t="str">
            <v>Firm191</v>
          </cell>
          <cell r="C197">
            <v>191</v>
          </cell>
          <cell r="G197" t="str">
            <v/>
          </cell>
          <cell r="I197" t="str">
            <v/>
          </cell>
          <cell r="J197" t="str">
            <v>na</v>
          </cell>
          <cell r="K197" t="e">
            <v>#VALUE!</v>
          </cell>
          <cell r="L197" t="str">
            <v>na</v>
          </cell>
          <cell r="N197" t="str">
            <v/>
          </cell>
          <cell r="U197" t="str">
            <v>na</v>
          </cell>
          <cell r="W197" t="str">
            <v>na</v>
          </cell>
          <cell r="X197" t="str">
            <v>na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F197" t="str">
            <v>na</v>
          </cell>
          <cell r="AM197">
            <v>0</v>
          </cell>
          <cell r="AU197">
            <v>0</v>
          </cell>
          <cell r="BA197" t="str">
            <v>na</v>
          </cell>
        </row>
        <row r="198">
          <cell r="A198">
            <v>192</v>
          </cell>
          <cell r="B198" t="str">
            <v>Firm192</v>
          </cell>
          <cell r="C198">
            <v>192</v>
          </cell>
          <cell r="G198" t="str">
            <v/>
          </cell>
          <cell r="I198" t="str">
            <v/>
          </cell>
          <cell r="J198" t="str">
            <v>na</v>
          </cell>
          <cell r="K198" t="e">
            <v>#VALUE!</v>
          </cell>
          <cell r="L198" t="str">
            <v>na</v>
          </cell>
          <cell r="N198" t="str">
            <v/>
          </cell>
          <cell r="U198" t="str">
            <v>na</v>
          </cell>
          <cell r="W198" t="str">
            <v>na</v>
          </cell>
          <cell r="X198" t="str">
            <v>na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 t="str">
            <v>na</v>
          </cell>
          <cell r="AM198">
            <v>0</v>
          </cell>
          <cell r="AU198">
            <v>0</v>
          </cell>
          <cell r="BA198" t="str">
            <v>na</v>
          </cell>
        </row>
        <row r="199">
          <cell r="A199">
            <v>193</v>
          </cell>
          <cell r="B199" t="str">
            <v>Firm193</v>
          </cell>
          <cell r="C199">
            <v>193</v>
          </cell>
          <cell r="G199" t="str">
            <v/>
          </cell>
          <cell r="I199" t="str">
            <v/>
          </cell>
          <cell r="J199" t="str">
            <v>na</v>
          </cell>
          <cell r="K199" t="e">
            <v>#VALUE!</v>
          </cell>
          <cell r="L199" t="str">
            <v>na</v>
          </cell>
          <cell r="N199" t="str">
            <v/>
          </cell>
          <cell r="U199" t="str">
            <v>na</v>
          </cell>
          <cell r="W199" t="str">
            <v>na</v>
          </cell>
          <cell r="X199" t="str">
            <v>na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F199" t="str">
            <v>na</v>
          </cell>
          <cell r="AM199">
            <v>0</v>
          </cell>
          <cell r="AU199">
            <v>0</v>
          </cell>
          <cell r="BA199" t="str">
            <v>na</v>
          </cell>
        </row>
        <row r="200">
          <cell r="A200">
            <v>194</v>
          </cell>
          <cell r="B200" t="str">
            <v>Target 16</v>
          </cell>
          <cell r="C200">
            <v>194</v>
          </cell>
          <cell r="D200" t="str">
            <v>Target 16</v>
          </cell>
          <cell r="G200" t="str">
            <v/>
          </cell>
          <cell r="I200" t="str">
            <v/>
          </cell>
          <cell r="J200" t="str">
            <v>na</v>
          </cell>
          <cell r="K200" t="e">
            <v>#VALUE!</v>
          </cell>
          <cell r="L200" t="str">
            <v>na</v>
          </cell>
          <cell r="N200" t="str">
            <v/>
          </cell>
          <cell r="U200" t="str">
            <v>na</v>
          </cell>
          <cell r="W200" t="str">
            <v>na</v>
          </cell>
          <cell r="X200" t="str">
            <v>na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F200" t="str">
            <v>na</v>
          </cell>
          <cell r="AM200">
            <v>0</v>
          </cell>
          <cell r="AU200">
            <v>0</v>
          </cell>
          <cell r="BA200" t="str">
            <v>na</v>
          </cell>
        </row>
        <row r="201">
          <cell r="A201">
            <v>195</v>
          </cell>
          <cell r="B201" t="str">
            <v>Firm195</v>
          </cell>
          <cell r="C201">
            <v>195</v>
          </cell>
          <cell r="G201" t="str">
            <v/>
          </cell>
          <cell r="I201" t="str">
            <v/>
          </cell>
          <cell r="J201" t="str">
            <v>na</v>
          </cell>
          <cell r="K201" t="e">
            <v>#VALUE!</v>
          </cell>
          <cell r="L201" t="str">
            <v>na</v>
          </cell>
          <cell r="N201" t="str">
            <v/>
          </cell>
          <cell r="U201" t="str">
            <v>na</v>
          </cell>
          <cell r="W201" t="str">
            <v>na</v>
          </cell>
          <cell r="X201" t="str">
            <v>na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F201" t="str">
            <v>na</v>
          </cell>
          <cell r="AM201">
            <v>0</v>
          </cell>
          <cell r="AU201">
            <v>0</v>
          </cell>
          <cell r="BA201" t="str">
            <v>na</v>
          </cell>
        </row>
        <row r="202">
          <cell r="A202">
            <v>196</v>
          </cell>
          <cell r="B202" t="str">
            <v>Firm196</v>
          </cell>
          <cell r="C202">
            <v>196</v>
          </cell>
          <cell r="G202" t="str">
            <v/>
          </cell>
          <cell r="I202" t="str">
            <v/>
          </cell>
          <cell r="J202" t="str">
            <v>na</v>
          </cell>
          <cell r="K202" t="e">
            <v>#VALUE!</v>
          </cell>
          <cell r="L202" t="str">
            <v>na</v>
          </cell>
          <cell r="N202" t="str">
            <v/>
          </cell>
          <cell r="U202" t="str">
            <v>na</v>
          </cell>
          <cell r="W202" t="str">
            <v>na</v>
          </cell>
          <cell r="X202" t="str">
            <v>na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F202" t="str">
            <v>na</v>
          </cell>
          <cell r="AM202">
            <v>0</v>
          </cell>
          <cell r="AU202">
            <v>0</v>
          </cell>
          <cell r="BA202" t="str">
            <v>na</v>
          </cell>
        </row>
        <row r="203">
          <cell r="A203">
            <v>197</v>
          </cell>
          <cell r="B203" t="str">
            <v>Firm197</v>
          </cell>
          <cell r="C203">
            <v>197</v>
          </cell>
          <cell r="G203" t="str">
            <v/>
          </cell>
          <cell r="I203" t="str">
            <v/>
          </cell>
          <cell r="J203" t="str">
            <v>na</v>
          </cell>
          <cell r="K203" t="e">
            <v>#VALUE!</v>
          </cell>
          <cell r="L203" t="str">
            <v>na</v>
          </cell>
          <cell r="N203" t="str">
            <v/>
          </cell>
          <cell r="U203" t="str">
            <v>na</v>
          </cell>
          <cell r="W203" t="str">
            <v>na</v>
          </cell>
          <cell r="X203" t="str">
            <v>na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F203" t="str">
            <v>na</v>
          </cell>
          <cell r="AM203">
            <v>0</v>
          </cell>
          <cell r="AU203">
            <v>0</v>
          </cell>
          <cell r="BA203" t="str">
            <v>na</v>
          </cell>
        </row>
        <row r="204">
          <cell r="A204">
            <v>198</v>
          </cell>
          <cell r="B204" t="str">
            <v>Firm198</v>
          </cell>
          <cell r="C204">
            <v>198</v>
          </cell>
          <cell r="G204" t="str">
            <v/>
          </cell>
          <cell r="I204" t="str">
            <v/>
          </cell>
          <cell r="J204" t="str">
            <v>na</v>
          </cell>
          <cell r="K204" t="e">
            <v>#VALUE!</v>
          </cell>
          <cell r="L204" t="str">
            <v>na</v>
          </cell>
          <cell r="N204" t="str">
            <v/>
          </cell>
          <cell r="U204" t="str">
            <v>na</v>
          </cell>
          <cell r="W204" t="str">
            <v>na</v>
          </cell>
          <cell r="X204" t="str">
            <v>na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F204" t="str">
            <v>na</v>
          </cell>
          <cell r="AM204">
            <v>0</v>
          </cell>
          <cell r="AU204">
            <v>0</v>
          </cell>
          <cell r="BA204" t="str">
            <v>na</v>
          </cell>
        </row>
        <row r="205">
          <cell r="A205">
            <v>199</v>
          </cell>
          <cell r="B205" t="str">
            <v>Firm199</v>
          </cell>
          <cell r="C205">
            <v>199</v>
          </cell>
          <cell r="G205" t="str">
            <v/>
          </cell>
          <cell r="I205" t="str">
            <v/>
          </cell>
          <cell r="J205" t="str">
            <v>na</v>
          </cell>
          <cell r="K205" t="e">
            <v>#VALUE!</v>
          </cell>
          <cell r="L205" t="str">
            <v>na</v>
          </cell>
          <cell r="N205" t="str">
            <v/>
          </cell>
          <cell r="U205" t="str">
            <v>na</v>
          </cell>
          <cell r="W205" t="str">
            <v>na</v>
          </cell>
          <cell r="X205" t="str">
            <v>na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F205" t="str">
            <v>na</v>
          </cell>
          <cell r="AM205">
            <v>0</v>
          </cell>
          <cell r="AU205">
            <v>0</v>
          </cell>
          <cell r="BA205" t="str">
            <v>na</v>
          </cell>
        </row>
        <row r="206">
          <cell r="A206">
            <v>200</v>
          </cell>
          <cell r="B206" t="str">
            <v>Firm200</v>
          </cell>
          <cell r="C206">
            <v>200</v>
          </cell>
          <cell r="G206" t="str">
            <v/>
          </cell>
          <cell r="I206" t="str">
            <v/>
          </cell>
          <cell r="J206" t="str">
            <v>na</v>
          </cell>
          <cell r="K206" t="e">
            <v>#VALUE!</v>
          </cell>
          <cell r="L206" t="str">
            <v>na</v>
          </cell>
          <cell r="N206" t="str">
            <v/>
          </cell>
          <cell r="U206" t="str">
            <v>na</v>
          </cell>
          <cell r="W206" t="str">
            <v>na</v>
          </cell>
          <cell r="X206" t="str">
            <v>na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F206" t="str">
            <v>na</v>
          </cell>
          <cell r="AM206">
            <v>0</v>
          </cell>
          <cell r="AU206">
            <v>0</v>
          </cell>
          <cell r="BA206" t="str">
            <v>na</v>
          </cell>
        </row>
        <row r="207">
          <cell r="A207">
            <v>201</v>
          </cell>
          <cell r="B207" t="str">
            <v>Firm201</v>
          </cell>
          <cell r="C207">
            <v>201</v>
          </cell>
          <cell r="G207" t="str">
            <v/>
          </cell>
          <cell r="I207" t="str">
            <v/>
          </cell>
          <cell r="J207" t="str">
            <v>na</v>
          </cell>
          <cell r="K207" t="e">
            <v>#VALUE!</v>
          </cell>
          <cell r="L207" t="str">
            <v>na</v>
          </cell>
          <cell r="N207" t="str">
            <v/>
          </cell>
          <cell r="U207" t="str">
            <v>na</v>
          </cell>
          <cell r="W207" t="str">
            <v>na</v>
          </cell>
          <cell r="X207" t="str">
            <v>na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F207" t="str">
            <v>na</v>
          </cell>
          <cell r="AM207">
            <v>0</v>
          </cell>
          <cell r="AU207">
            <v>0</v>
          </cell>
          <cell r="BA207" t="str">
            <v>na</v>
          </cell>
        </row>
        <row r="208">
          <cell r="A208">
            <v>202</v>
          </cell>
          <cell r="B208" t="str">
            <v>Firm202</v>
          </cell>
          <cell r="C208">
            <v>202</v>
          </cell>
          <cell r="G208" t="str">
            <v/>
          </cell>
          <cell r="I208" t="str">
            <v/>
          </cell>
          <cell r="J208" t="str">
            <v>na</v>
          </cell>
          <cell r="K208" t="e">
            <v>#VALUE!</v>
          </cell>
          <cell r="L208" t="str">
            <v>na</v>
          </cell>
          <cell r="N208" t="str">
            <v/>
          </cell>
          <cell r="U208" t="str">
            <v>na</v>
          </cell>
          <cell r="W208" t="str">
            <v>na</v>
          </cell>
          <cell r="X208" t="str">
            <v>na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F208" t="str">
            <v>na</v>
          </cell>
          <cell r="AM208">
            <v>0</v>
          </cell>
          <cell r="AU208">
            <v>0</v>
          </cell>
          <cell r="BA208" t="str">
            <v>na</v>
          </cell>
        </row>
        <row r="209">
          <cell r="A209">
            <v>203</v>
          </cell>
          <cell r="B209" t="str">
            <v>Firm203</v>
          </cell>
          <cell r="C209">
            <v>203</v>
          </cell>
          <cell r="G209" t="str">
            <v/>
          </cell>
          <cell r="I209" t="str">
            <v/>
          </cell>
          <cell r="J209" t="str">
            <v>na</v>
          </cell>
          <cell r="K209" t="e">
            <v>#VALUE!</v>
          </cell>
          <cell r="L209" t="str">
            <v>na</v>
          </cell>
          <cell r="N209" t="str">
            <v/>
          </cell>
          <cell r="U209" t="str">
            <v>na</v>
          </cell>
          <cell r="W209" t="str">
            <v>na</v>
          </cell>
          <cell r="X209" t="str">
            <v>na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F209" t="str">
            <v>na</v>
          </cell>
          <cell r="AM209">
            <v>0</v>
          </cell>
          <cell r="AU209">
            <v>0</v>
          </cell>
          <cell r="BA209" t="str">
            <v>na</v>
          </cell>
        </row>
        <row r="210">
          <cell r="A210">
            <v>204</v>
          </cell>
          <cell r="B210" t="str">
            <v>Firm204</v>
          </cell>
          <cell r="C210">
            <v>204</v>
          </cell>
          <cell r="G210" t="str">
            <v/>
          </cell>
          <cell r="I210" t="str">
            <v/>
          </cell>
          <cell r="J210" t="str">
            <v>na</v>
          </cell>
          <cell r="K210" t="e">
            <v>#VALUE!</v>
          </cell>
          <cell r="L210" t="str">
            <v>na</v>
          </cell>
          <cell r="N210" t="str">
            <v/>
          </cell>
          <cell r="U210" t="str">
            <v>na</v>
          </cell>
          <cell r="W210" t="str">
            <v>na</v>
          </cell>
          <cell r="X210" t="str">
            <v>na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F210" t="str">
            <v>na</v>
          </cell>
          <cell r="AM210">
            <v>0</v>
          </cell>
          <cell r="AU210">
            <v>0</v>
          </cell>
          <cell r="BA210" t="str">
            <v>na</v>
          </cell>
        </row>
        <row r="211">
          <cell r="A211">
            <v>205</v>
          </cell>
          <cell r="B211" t="str">
            <v>Firm205</v>
          </cell>
          <cell r="C211">
            <v>205</v>
          </cell>
          <cell r="G211" t="str">
            <v/>
          </cell>
          <cell r="I211" t="str">
            <v/>
          </cell>
          <cell r="J211" t="str">
            <v>na</v>
          </cell>
          <cell r="K211" t="e">
            <v>#VALUE!</v>
          </cell>
          <cell r="L211" t="str">
            <v>na</v>
          </cell>
          <cell r="N211" t="str">
            <v/>
          </cell>
          <cell r="U211" t="str">
            <v>na</v>
          </cell>
          <cell r="W211" t="str">
            <v>na</v>
          </cell>
          <cell r="X211" t="str">
            <v>na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F211" t="str">
            <v>na</v>
          </cell>
          <cell r="AM211">
            <v>0</v>
          </cell>
          <cell r="AU211">
            <v>0</v>
          </cell>
          <cell r="BA211" t="str">
            <v>na</v>
          </cell>
        </row>
        <row r="212">
          <cell r="A212">
            <v>206</v>
          </cell>
          <cell r="B212" t="str">
            <v>Firm206</v>
          </cell>
          <cell r="C212">
            <v>206</v>
          </cell>
          <cell r="G212" t="str">
            <v/>
          </cell>
          <cell r="I212" t="str">
            <v/>
          </cell>
          <cell r="J212" t="str">
            <v>na</v>
          </cell>
          <cell r="K212" t="e">
            <v>#VALUE!</v>
          </cell>
          <cell r="L212" t="str">
            <v>na</v>
          </cell>
          <cell r="N212" t="str">
            <v/>
          </cell>
          <cell r="U212" t="str">
            <v>na</v>
          </cell>
          <cell r="W212" t="str">
            <v>na</v>
          </cell>
          <cell r="X212" t="str">
            <v>na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F212" t="str">
            <v>na</v>
          </cell>
          <cell r="AM212">
            <v>0</v>
          </cell>
          <cell r="AU212">
            <v>0</v>
          </cell>
          <cell r="BA212" t="str">
            <v>na</v>
          </cell>
        </row>
        <row r="213">
          <cell r="A213">
            <v>207</v>
          </cell>
          <cell r="B213" t="str">
            <v>Firm207</v>
          </cell>
          <cell r="C213">
            <v>207</v>
          </cell>
          <cell r="G213" t="str">
            <v/>
          </cell>
          <cell r="I213" t="str">
            <v/>
          </cell>
          <cell r="J213" t="str">
            <v>na</v>
          </cell>
          <cell r="K213" t="e">
            <v>#VALUE!</v>
          </cell>
          <cell r="L213" t="str">
            <v>na</v>
          </cell>
          <cell r="N213" t="str">
            <v/>
          </cell>
          <cell r="U213" t="str">
            <v>na</v>
          </cell>
          <cell r="W213" t="str">
            <v>na</v>
          </cell>
          <cell r="X213" t="str">
            <v>na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F213" t="str">
            <v>na</v>
          </cell>
          <cell r="AM213">
            <v>0</v>
          </cell>
          <cell r="AU213">
            <v>0</v>
          </cell>
          <cell r="BA213" t="str">
            <v>na</v>
          </cell>
        </row>
        <row r="214">
          <cell r="A214">
            <v>208</v>
          </cell>
          <cell r="B214" t="str">
            <v>Firm208</v>
          </cell>
          <cell r="C214">
            <v>208</v>
          </cell>
          <cell r="G214" t="str">
            <v/>
          </cell>
          <cell r="I214" t="str">
            <v/>
          </cell>
          <cell r="J214" t="str">
            <v>na</v>
          </cell>
          <cell r="K214" t="e">
            <v>#VALUE!</v>
          </cell>
          <cell r="L214" t="str">
            <v>na</v>
          </cell>
          <cell r="N214" t="str">
            <v/>
          </cell>
          <cell r="U214" t="str">
            <v>na</v>
          </cell>
          <cell r="W214" t="str">
            <v>na</v>
          </cell>
          <cell r="X214" t="str">
            <v>na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 t="str">
            <v>na</v>
          </cell>
          <cell r="AM214">
            <v>0</v>
          </cell>
          <cell r="AU214">
            <v>0</v>
          </cell>
          <cell r="BA214" t="str">
            <v>na</v>
          </cell>
        </row>
        <row r="215">
          <cell r="A215">
            <v>209</v>
          </cell>
          <cell r="B215" t="str">
            <v>Target 17</v>
          </cell>
          <cell r="C215">
            <v>209</v>
          </cell>
          <cell r="D215" t="str">
            <v>Target 17</v>
          </cell>
          <cell r="G215" t="str">
            <v/>
          </cell>
          <cell r="I215" t="str">
            <v/>
          </cell>
          <cell r="J215" t="str">
            <v>na</v>
          </cell>
          <cell r="K215" t="e">
            <v>#VALUE!</v>
          </cell>
          <cell r="L215" t="str">
            <v>na</v>
          </cell>
          <cell r="N215" t="str">
            <v/>
          </cell>
          <cell r="U215" t="str">
            <v>na</v>
          </cell>
          <cell r="W215" t="str">
            <v>na</v>
          </cell>
          <cell r="X215" t="str">
            <v>na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 t="str">
            <v>na</v>
          </cell>
          <cell r="AM215">
            <v>0</v>
          </cell>
          <cell r="AU215">
            <v>0</v>
          </cell>
          <cell r="BA215" t="str">
            <v>na</v>
          </cell>
        </row>
        <row r="216">
          <cell r="A216">
            <v>210</v>
          </cell>
          <cell r="B216" t="str">
            <v>Firm210</v>
          </cell>
          <cell r="C216">
            <v>210</v>
          </cell>
          <cell r="G216" t="str">
            <v/>
          </cell>
          <cell r="I216" t="str">
            <v/>
          </cell>
          <cell r="J216" t="str">
            <v>na</v>
          </cell>
          <cell r="K216" t="e">
            <v>#VALUE!</v>
          </cell>
          <cell r="L216" t="str">
            <v>na</v>
          </cell>
          <cell r="N216" t="str">
            <v/>
          </cell>
          <cell r="U216" t="str">
            <v>na</v>
          </cell>
          <cell r="W216" t="str">
            <v>na</v>
          </cell>
          <cell r="X216" t="str">
            <v>na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F216" t="str">
            <v>na</v>
          </cell>
          <cell r="AM216">
            <v>0</v>
          </cell>
          <cell r="AU216">
            <v>0</v>
          </cell>
          <cell r="BA216" t="str">
            <v>na</v>
          </cell>
        </row>
        <row r="217">
          <cell r="A217">
            <v>211</v>
          </cell>
          <cell r="B217" t="str">
            <v>Firm211</v>
          </cell>
          <cell r="C217">
            <v>211</v>
          </cell>
          <cell r="G217" t="str">
            <v/>
          </cell>
          <cell r="I217" t="str">
            <v/>
          </cell>
          <cell r="J217" t="str">
            <v>na</v>
          </cell>
          <cell r="K217" t="e">
            <v>#VALUE!</v>
          </cell>
          <cell r="L217" t="str">
            <v>na</v>
          </cell>
          <cell r="N217" t="str">
            <v/>
          </cell>
          <cell r="U217" t="str">
            <v>na</v>
          </cell>
          <cell r="W217" t="str">
            <v>na</v>
          </cell>
          <cell r="X217" t="str">
            <v>na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F217" t="str">
            <v>na</v>
          </cell>
          <cell r="AM217">
            <v>0</v>
          </cell>
          <cell r="AU217">
            <v>0</v>
          </cell>
          <cell r="BA217" t="str">
            <v>na</v>
          </cell>
        </row>
        <row r="218">
          <cell r="A218">
            <v>212</v>
          </cell>
          <cell r="B218" t="str">
            <v>Firm212</v>
          </cell>
          <cell r="C218">
            <v>212</v>
          </cell>
          <cell r="G218" t="str">
            <v/>
          </cell>
          <cell r="I218" t="str">
            <v/>
          </cell>
          <cell r="J218" t="str">
            <v>na</v>
          </cell>
          <cell r="K218" t="e">
            <v>#VALUE!</v>
          </cell>
          <cell r="L218" t="str">
            <v>na</v>
          </cell>
          <cell r="N218" t="str">
            <v/>
          </cell>
          <cell r="U218" t="str">
            <v>na</v>
          </cell>
          <cell r="W218" t="str">
            <v>na</v>
          </cell>
          <cell r="X218" t="str">
            <v>na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F218" t="str">
            <v>na</v>
          </cell>
          <cell r="AM218">
            <v>0</v>
          </cell>
          <cell r="AU218">
            <v>0</v>
          </cell>
          <cell r="BA218" t="str">
            <v>na</v>
          </cell>
        </row>
        <row r="219">
          <cell r="A219">
            <v>213</v>
          </cell>
          <cell r="B219" t="str">
            <v>Firm213</v>
          </cell>
          <cell r="C219">
            <v>213</v>
          </cell>
          <cell r="G219" t="str">
            <v/>
          </cell>
          <cell r="I219" t="str">
            <v/>
          </cell>
          <cell r="J219" t="str">
            <v>na</v>
          </cell>
          <cell r="K219" t="e">
            <v>#VALUE!</v>
          </cell>
          <cell r="L219" t="str">
            <v>na</v>
          </cell>
          <cell r="N219" t="str">
            <v/>
          </cell>
          <cell r="U219" t="str">
            <v>na</v>
          </cell>
          <cell r="W219" t="str">
            <v>na</v>
          </cell>
          <cell r="X219" t="str">
            <v>na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F219" t="str">
            <v>na</v>
          </cell>
          <cell r="AM219">
            <v>0</v>
          </cell>
          <cell r="AU219">
            <v>0</v>
          </cell>
          <cell r="BA219" t="str">
            <v>na</v>
          </cell>
        </row>
        <row r="220">
          <cell r="A220">
            <v>214</v>
          </cell>
          <cell r="B220" t="str">
            <v>Firm214</v>
          </cell>
          <cell r="C220">
            <v>214</v>
          </cell>
          <cell r="G220" t="str">
            <v/>
          </cell>
          <cell r="I220" t="str">
            <v/>
          </cell>
          <cell r="J220" t="str">
            <v>na</v>
          </cell>
          <cell r="K220" t="e">
            <v>#VALUE!</v>
          </cell>
          <cell r="L220" t="str">
            <v>na</v>
          </cell>
          <cell r="N220" t="str">
            <v/>
          </cell>
          <cell r="U220" t="str">
            <v>na</v>
          </cell>
          <cell r="W220" t="str">
            <v>na</v>
          </cell>
          <cell r="X220" t="str">
            <v>na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F220" t="str">
            <v>na</v>
          </cell>
          <cell r="AM220">
            <v>0</v>
          </cell>
          <cell r="AU220">
            <v>0</v>
          </cell>
          <cell r="BA220" t="str">
            <v>na</v>
          </cell>
        </row>
        <row r="221">
          <cell r="A221">
            <v>215</v>
          </cell>
          <cell r="B221" t="str">
            <v>Firm215</v>
          </cell>
          <cell r="C221">
            <v>215</v>
          </cell>
          <cell r="G221" t="str">
            <v/>
          </cell>
          <cell r="I221" t="str">
            <v/>
          </cell>
          <cell r="J221" t="str">
            <v>na</v>
          </cell>
          <cell r="K221" t="e">
            <v>#VALUE!</v>
          </cell>
          <cell r="L221" t="str">
            <v>na</v>
          </cell>
          <cell r="N221" t="str">
            <v/>
          </cell>
          <cell r="U221" t="str">
            <v>na</v>
          </cell>
          <cell r="W221" t="str">
            <v>na</v>
          </cell>
          <cell r="X221" t="str">
            <v>na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F221" t="str">
            <v>na</v>
          </cell>
          <cell r="AM221">
            <v>0</v>
          </cell>
          <cell r="AU221">
            <v>0</v>
          </cell>
          <cell r="BA221" t="str">
            <v>na</v>
          </cell>
        </row>
        <row r="222">
          <cell r="A222">
            <v>216</v>
          </cell>
          <cell r="B222" t="str">
            <v>Firm216</v>
          </cell>
          <cell r="C222">
            <v>216</v>
          </cell>
          <cell r="G222" t="str">
            <v/>
          </cell>
          <cell r="I222" t="str">
            <v/>
          </cell>
          <cell r="J222" t="str">
            <v>na</v>
          </cell>
          <cell r="K222" t="e">
            <v>#VALUE!</v>
          </cell>
          <cell r="L222" t="str">
            <v>na</v>
          </cell>
          <cell r="N222" t="str">
            <v/>
          </cell>
          <cell r="U222" t="str">
            <v>na</v>
          </cell>
          <cell r="W222" t="str">
            <v>na</v>
          </cell>
          <cell r="X222" t="str">
            <v>na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F222" t="str">
            <v>na</v>
          </cell>
          <cell r="AM222">
            <v>0</v>
          </cell>
          <cell r="AU222">
            <v>0</v>
          </cell>
          <cell r="BA222" t="str">
            <v>na</v>
          </cell>
        </row>
        <row r="223">
          <cell r="A223">
            <v>217</v>
          </cell>
          <cell r="B223" t="str">
            <v>Firm217</v>
          </cell>
          <cell r="C223">
            <v>217</v>
          </cell>
          <cell r="G223" t="str">
            <v/>
          </cell>
          <cell r="I223" t="str">
            <v/>
          </cell>
          <cell r="J223" t="str">
            <v>na</v>
          </cell>
          <cell r="K223" t="e">
            <v>#VALUE!</v>
          </cell>
          <cell r="L223" t="str">
            <v>na</v>
          </cell>
          <cell r="N223" t="str">
            <v/>
          </cell>
          <cell r="U223" t="str">
            <v>na</v>
          </cell>
          <cell r="W223" t="str">
            <v>na</v>
          </cell>
          <cell r="X223" t="str">
            <v>na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F223" t="str">
            <v>na</v>
          </cell>
          <cell r="AM223">
            <v>0</v>
          </cell>
          <cell r="AU223">
            <v>0</v>
          </cell>
          <cell r="BA223" t="str">
            <v>na</v>
          </cell>
        </row>
        <row r="224">
          <cell r="A224">
            <v>218</v>
          </cell>
          <cell r="B224" t="str">
            <v>Firm218</v>
          </cell>
          <cell r="C224">
            <v>218</v>
          </cell>
          <cell r="G224" t="str">
            <v/>
          </cell>
          <cell r="I224" t="str">
            <v/>
          </cell>
          <cell r="J224" t="str">
            <v>na</v>
          </cell>
          <cell r="K224" t="e">
            <v>#VALUE!</v>
          </cell>
          <cell r="L224" t="str">
            <v>na</v>
          </cell>
          <cell r="N224" t="str">
            <v/>
          </cell>
          <cell r="U224" t="str">
            <v>na</v>
          </cell>
          <cell r="W224" t="str">
            <v>na</v>
          </cell>
          <cell r="X224" t="str">
            <v>na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F224" t="str">
            <v>na</v>
          </cell>
          <cell r="AM224">
            <v>0</v>
          </cell>
          <cell r="AU224">
            <v>0</v>
          </cell>
          <cell r="BA224" t="str">
            <v>na</v>
          </cell>
        </row>
        <row r="225">
          <cell r="A225">
            <v>219</v>
          </cell>
          <cell r="B225" t="str">
            <v>Firm219</v>
          </cell>
          <cell r="C225">
            <v>219</v>
          </cell>
          <cell r="G225" t="str">
            <v/>
          </cell>
          <cell r="I225" t="str">
            <v/>
          </cell>
          <cell r="J225" t="str">
            <v>na</v>
          </cell>
          <cell r="K225" t="e">
            <v>#VALUE!</v>
          </cell>
          <cell r="L225" t="str">
            <v>na</v>
          </cell>
          <cell r="N225" t="str">
            <v/>
          </cell>
          <cell r="U225" t="str">
            <v>na</v>
          </cell>
          <cell r="W225" t="str">
            <v>na</v>
          </cell>
          <cell r="X225" t="str">
            <v>na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F225" t="str">
            <v>na</v>
          </cell>
          <cell r="AM225">
            <v>0</v>
          </cell>
          <cell r="AU225">
            <v>0</v>
          </cell>
          <cell r="BA225" t="str">
            <v>na</v>
          </cell>
        </row>
        <row r="226">
          <cell r="A226">
            <v>220</v>
          </cell>
          <cell r="B226" t="str">
            <v>Firm220</v>
          </cell>
          <cell r="C226">
            <v>220</v>
          </cell>
          <cell r="G226" t="str">
            <v/>
          </cell>
          <cell r="I226" t="str">
            <v/>
          </cell>
          <cell r="J226" t="str">
            <v>na</v>
          </cell>
          <cell r="K226" t="e">
            <v>#VALUE!</v>
          </cell>
          <cell r="L226" t="str">
            <v>na</v>
          </cell>
          <cell r="N226" t="str">
            <v/>
          </cell>
          <cell r="U226" t="str">
            <v>na</v>
          </cell>
          <cell r="W226" t="str">
            <v>na</v>
          </cell>
          <cell r="X226" t="str">
            <v>na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F226" t="str">
            <v>na</v>
          </cell>
          <cell r="AM226">
            <v>0</v>
          </cell>
          <cell r="AU226">
            <v>0</v>
          </cell>
          <cell r="BA226" t="str">
            <v>na</v>
          </cell>
        </row>
        <row r="227">
          <cell r="A227">
            <v>221</v>
          </cell>
          <cell r="B227" t="str">
            <v>Firm221</v>
          </cell>
          <cell r="C227">
            <v>221</v>
          </cell>
          <cell r="G227" t="str">
            <v/>
          </cell>
          <cell r="I227" t="str">
            <v/>
          </cell>
          <cell r="J227" t="str">
            <v>na</v>
          </cell>
          <cell r="K227" t="e">
            <v>#VALUE!</v>
          </cell>
          <cell r="L227" t="str">
            <v>na</v>
          </cell>
          <cell r="N227" t="str">
            <v/>
          </cell>
          <cell r="U227" t="str">
            <v>na</v>
          </cell>
          <cell r="W227" t="str">
            <v>na</v>
          </cell>
          <cell r="X227" t="str">
            <v>na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F227" t="str">
            <v>na</v>
          </cell>
          <cell r="AM227">
            <v>0</v>
          </cell>
          <cell r="AU227">
            <v>0</v>
          </cell>
          <cell r="BA227" t="str">
            <v>na</v>
          </cell>
        </row>
        <row r="228">
          <cell r="A228">
            <v>222</v>
          </cell>
          <cell r="B228" t="str">
            <v>Target 18</v>
          </cell>
          <cell r="C228">
            <v>222</v>
          </cell>
          <cell r="D228" t="str">
            <v>Target 18</v>
          </cell>
          <cell r="G228" t="str">
            <v/>
          </cell>
          <cell r="I228" t="str">
            <v/>
          </cell>
          <cell r="J228" t="str">
            <v>na</v>
          </cell>
          <cell r="K228" t="e">
            <v>#VALUE!</v>
          </cell>
          <cell r="L228" t="str">
            <v>na</v>
          </cell>
          <cell r="N228" t="str">
            <v/>
          </cell>
          <cell r="U228" t="str">
            <v>na</v>
          </cell>
          <cell r="W228" t="str">
            <v>na</v>
          </cell>
          <cell r="X228" t="str">
            <v>na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F228" t="str">
            <v>na</v>
          </cell>
          <cell r="AM228">
            <v>0</v>
          </cell>
          <cell r="AU228">
            <v>0</v>
          </cell>
          <cell r="BA228" t="str">
            <v>na</v>
          </cell>
        </row>
        <row r="229">
          <cell r="A229">
            <v>223</v>
          </cell>
          <cell r="B229" t="str">
            <v>Firm223</v>
          </cell>
          <cell r="C229">
            <v>223</v>
          </cell>
          <cell r="G229" t="str">
            <v/>
          </cell>
          <cell r="I229" t="str">
            <v/>
          </cell>
          <cell r="J229" t="str">
            <v>na</v>
          </cell>
          <cell r="K229" t="e">
            <v>#VALUE!</v>
          </cell>
          <cell r="L229" t="str">
            <v>na</v>
          </cell>
          <cell r="N229" t="str">
            <v/>
          </cell>
          <cell r="U229" t="str">
            <v>na</v>
          </cell>
          <cell r="W229" t="str">
            <v>na</v>
          </cell>
          <cell r="X229" t="str">
            <v>na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F229" t="str">
            <v>na</v>
          </cell>
          <cell r="AM229">
            <v>0</v>
          </cell>
          <cell r="AU229">
            <v>0</v>
          </cell>
          <cell r="BA229" t="str">
            <v>na</v>
          </cell>
        </row>
        <row r="230">
          <cell r="A230">
            <v>224</v>
          </cell>
          <cell r="B230" t="str">
            <v>Firm224</v>
          </cell>
          <cell r="C230">
            <v>224</v>
          </cell>
          <cell r="G230" t="str">
            <v/>
          </cell>
          <cell r="I230" t="str">
            <v/>
          </cell>
          <cell r="J230" t="str">
            <v>na</v>
          </cell>
          <cell r="K230" t="e">
            <v>#VALUE!</v>
          </cell>
          <cell r="L230" t="str">
            <v>na</v>
          </cell>
          <cell r="N230" t="str">
            <v/>
          </cell>
          <cell r="U230" t="str">
            <v>na</v>
          </cell>
          <cell r="W230" t="str">
            <v>na</v>
          </cell>
          <cell r="X230" t="str">
            <v>na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F230" t="str">
            <v>na</v>
          </cell>
          <cell r="AM230">
            <v>0</v>
          </cell>
          <cell r="AU230">
            <v>0</v>
          </cell>
          <cell r="BA230" t="str">
            <v>na</v>
          </cell>
        </row>
        <row r="231">
          <cell r="A231">
            <v>225</v>
          </cell>
          <cell r="B231" t="str">
            <v>Firm225</v>
          </cell>
          <cell r="C231">
            <v>225</v>
          </cell>
          <cell r="G231" t="str">
            <v/>
          </cell>
          <cell r="I231" t="str">
            <v/>
          </cell>
          <cell r="J231" t="str">
            <v>na</v>
          </cell>
          <cell r="K231" t="e">
            <v>#VALUE!</v>
          </cell>
          <cell r="L231" t="str">
            <v>na</v>
          </cell>
          <cell r="N231" t="str">
            <v/>
          </cell>
          <cell r="U231" t="str">
            <v>na</v>
          </cell>
          <cell r="W231" t="str">
            <v>na</v>
          </cell>
          <cell r="X231" t="str">
            <v>na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F231" t="str">
            <v>na</v>
          </cell>
          <cell r="AM231">
            <v>0</v>
          </cell>
          <cell r="AU231">
            <v>0</v>
          </cell>
          <cell r="BA231" t="str">
            <v>na</v>
          </cell>
        </row>
        <row r="232">
          <cell r="A232">
            <v>226</v>
          </cell>
          <cell r="B232" t="str">
            <v>Firm226</v>
          </cell>
          <cell r="C232">
            <v>226</v>
          </cell>
          <cell r="G232" t="str">
            <v/>
          </cell>
          <cell r="I232" t="str">
            <v/>
          </cell>
          <cell r="J232" t="str">
            <v>na</v>
          </cell>
          <cell r="K232" t="e">
            <v>#VALUE!</v>
          </cell>
          <cell r="L232" t="str">
            <v>na</v>
          </cell>
          <cell r="N232" t="str">
            <v/>
          </cell>
          <cell r="U232" t="str">
            <v>na</v>
          </cell>
          <cell r="W232" t="str">
            <v>na</v>
          </cell>
          <cell r="X232" t="str">
            <v>na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F232" t="str">
            <v>na</v>
          </cell>
          <cell r="AM232">
            <v>0</v>
          </cell>
          <cell r="AU232">
            <v>0</v>
          </cell>
          <cell r="BA232" t="str">
            <v>na</v>
          </cell>
        </row>
        <row r="233">
          <cell r="A233">
            <v>227</v>
          </cell>
          <cell r="B233" t="str">
            <v>Firm227</v>
          </cell>
          <cell r="C233">
            <v>227</v>
          </cell>
          <cell r="G233" t="str">
            <v/>
          </cell>
          <cell r="I233" t="str">
            <v/>
          </cell>
          <cell r="J233" t="str">
            <v>na</v>
          </cell>
          <cell r="K233" t="e">
            <v>#VALUE!</v>
          </cell>
          <cell r="L233" t="str">
            <v>na</v>
          </cell>
          <cell r="N233" t="str">
            <v/>
          </cell>
          <cell r="U233" t="str">
            <v>na</v>
          </cell>
          <cell r="W233" t="str">
            <v>na</v>
          </cell>
          <cell r="X233" t="str">
            <v>na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F233" t="str">
            <v>na</v>
          </cell>
          <cell r="AM233">
            <v>0</v>
          </cell>
          <cell r="AU233">
            <v>0</v>
          </cell>
          <cell r="BA233" t="str">
            <v>na</v>
          </cell>
        </row>
        <row r="234">
          <cell r="A234">
            <v>228</v>
          </cell>
          <cell r="B234" t="str">
            <v>Firm228</v>
          </cell>
          <cell r="C234">
            <v>228</v>
          </cell>
          <cell r="G234" t="str">
            <v/>
          </cell>
          <cell r="I234" t="str">
            <v/>
          </cell>
          <cell r="J234" t="str">
            <v>na</v>
          </cell>
          <cell r="K234" t="e">
            <v>#VALUE!</v>
          </cell>
          <cell r="L234" t="str">
            <v>na</v>
          </cell>
          <cell r="N234" t="str">
            <v/>
          </cell>
          <cell r="U234" t="str">
            <v>na</v>
          </cell>
          <cell r="W234" t="str">
            <v>na</v>
          </cell>
          <cell r="X234" t="str">
            <v>na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F234" t="str">
            <v>na</v>
          </cell>
          <cell r="AM234">
            <v>0</v>
          </cell>
          <cell r="AU234">
            <v>0</v>
          </cell>
          <cell r="BA234" t="str">
            <v>na</v>
          </cell>
        </row>
        <row r="235">
          <cell r="A235">
            <v>229</v>
          </cell>
          <cell r="B235" t="str">
            <v>Firm229</v>
          </cell>
          <cell r="C235">
            <v>229</v>
          </cell>
          <cell r="G235" t="str">
            <v/>
          </cell>
          <cell r="I235" t="str">
            <v/>
          </cell>
          <cell r="J235" t="str">
            <v>na</v>
          </cell>
          <cell r="K235" t="e">
            <v>#VALUE!</v>
          </cell>
          <cell r="L235" t="str">
            <v>na</v>
          </cell>
          <cell r="N235" t="str">
            <v/>
          </cell>
          <cell r="U235" t="str">
            <v>na</v>
          </cell>
          <cell r="W235" t="str">
            <v>na</v>
          </cell>
          <cell r="X235" t="str">
            <v>na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F235" t="str">
            <v>na</v>
          </cell>
          <cell r="AM235">
            <v>0</v>
          </cell>
          <cell r="AU235">
            <v>0</v>
          </cell>
          <cell r="BA235" t="str">
            <v>na</v>
          </cell>
        </row>
        <row r="236">
          <cell r="A236">
            <v>230</v>
          </cell>
          <cell r="B236" t="str">
            <v>Firm230</v>
          </cell>
          <cell r="C236">
            <v>230</v>
          </cell>
          <cell r="G236" t="str">
            <v/>
          </cell>
          <cell r="I236" t="str">
            <v/>
          </cell>
          <cell r="J236" t="str">
            <v>na</v>
          </cell>
          <cell r="K236" t="e">
            <v>#VALUE!</v>
          </cell>
          <cell r="L236" t="str">
            <v>na</v>
          </cell>
          <cell r="N236" t="str">
            <v/>
          </cell>
          <cell r="U236" t="str">
            <v>na</v>
          </cell>
          <cell r="W236" t="str">
            <v>na</v>
          </cell>
          <cell r="X236" t="str">
            <v>na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F236" t="str">
            <v>na</v>
          </cell>
          <cell r="AM236">
            <v>0</v>
          </cell>
          <cell r="AU236">
            <v>0</v>
          </cell>
          <cell r="BA236" t="str">
            <v>na</v>
          </cell>
        </row>
        <row r="237">
          <cell r="A237">
            <v>231</v>
          </cell>
          <cell r="B237" t="str">
            <v>Firm231</v>
          </cell>
          <cell r="C237">
            <v>231</v>
          </cell>
          <cell r="G237" t="str">
            <v/>
          </cell>
          <cell r="I237" t="str">
            <v/>
          </cell>
          <cell r="J237" t="str">
            <v>na</v>
          </cell>
          <cell r="K237" t="e">
            <v>#VALUE!</v>
          </cell>
          <cell r="L237" t="str">
            <v>na</v>
          </cell>
          <cell r="N237" t="str">
            <v/>
          </cell>
          <cell r="U237" t="str">
            <v>na</v>
          </cell>
          <cell r="W237" t="str">
            <v>na</v>
          </cell>
          <cell r="X237" t="str">
            <v>na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F237" t="str">
            <v>na</v>
          </cell>
          <cell r="AM237">
            <v>0</v>
          </cell>
          <cell r="AU237">
            <v>0</v>
          </cell>
          <cell r="BA237" t="str">
            <v>na</v>
          </cell>
        </row>
        <row r="238">
          <cell r="A238">
            <v>232</v>
          </cell>
          <cell r="B238" t="str">
            <v>Firm232</v>
          </cell>
          <cell r="C238">
            <v>232</v>
          </cell>
          <cell r="G238" t="str">
            <v/>
          </cell>
          <cell r="I238" t="str">
            <v/>
          </cell>
          <cell r="J238" t="str">
            <v>na</v>
          </cell>
          <cell r="K238" t="e">
            <v>#VALUE!</v>
          </cell>
          <cell r="L238" t="str">
            <v>na</v>
          </cell>
          <cell r="N238" t="str">
            <v/>
          </cell>
          <cell r="U238" t="str">
            <v>na</v>
          </cell>
          <cell r="W238" t="str">
            <v>na</v>
          </cell>
          <cell r="X238" t="str">
            <v>na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F238" t="str">
            <v>na</v>
          </cell>
          <cell r="AM238">
            <v>0</v>
          </cell>
          <cell r="AU238">
            <v>0</v>
          </cell>
          <cell r="BA238" t="str">
            <v>na</v>
          </cell>
        </row>
        <row r="239">
          <cell r="A239">
            <v>233</v>
          </cell>
          <cell r="B239" t="str">
            <v>Firm233</v>
          </cell>
          <cell r="C239">
            <v>233</v>
          </cell>
          <cell r="G239" t="str">
            <v/>
          </cell>
          <cell r="I239" t="str">
            <v/>
          </cell>
          <cell r="J239" t="str">
            <v>na</v>
          </cell>
          <cell r="K239" t="e">
            <v>#VALUE!</v>
          </cell>
          <cell r="L239" t="str">
            <v>na</v>
          </cell>
          <cell r="N239" t="str">
            <v/>
          </cell>
          <cell r="U239" t="str">
            <v>na</v>
          </cell>
          <cell r="W239" t="str">
            <v>na</v>
          </cell>
          <cell r="X239" t="str">
            <v>na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F239" t="str">
            <v>na</v>
          </cell>
          <cell r="AM239">
            <v>0</v>
          </cell>
          <cell r="AU239">
            <v>0</v>
          </cell>
          <cell r="BA239" t="str">
            <v>na</v>
          </cell>
        </row>
        <row r="240">
          <cell r="A240">
            <v>234</v>
          </cell>
          <cell r="B240" t="str">
            <v>Firm234</v>
          </cell>
          <cell r="C240">
            <v>234</v>
          </cell>
          <cell r="G240" t="str">
            <v/>
          </cell>
          <cell r="I240" t="str">
            <v/>
          </cell>
          <cell r="J240" t="str">
            <v>na</v>
          </cell>
          <cell r="K240" t="e">
            <v>#VALUE!</v>
          </cell>
          <cell r="L240" t="str">
            <v>na</v>
          </cell>
          <cell r="N240" t="str">
            <v/>
          </cell>
          <cell r="U240" t="str">
            <v>na</v>
          </cell>
          <cell r="W240" t="str">
            <v>na</v>
          </cell>
          <cell r="X240" t="str">
            <v>na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F240" t="str">
            <v>na</v>
          </cell>
          <cell r="AM240">
            <v>0</v>
          </cell>
          <cell r="AU240">
            <v>0</v>
          </cell>
          <cell r="BA240" t="str">
            <v>na</v>
          </cell>
        </row>
        <row r="241">
          <cell r="A241">
            <v>235</v>
          </cell>
          <cell r="B241" t="str">
            <v>Firm235</v>
          </cell>
          <cell r="C241">
            <v>235</v>
          </cell>
          <cell r="G241" t="str">
            <v/>
          </cell>
          <cell r="I241" t="str">
            <v/>
          </cell>
          <cell r="J241" t="str">
            <v>na</v>
          </cell>
          <cell r="K241" t="e">
            <v>#VALUE!</v>
          </cell>
          <cell r="L241" t="str">
            <v>na</v>
          </cell>
          <cell r="N241" t="str">
            <v/>
          </cell>
          <cell r="U241" t="str">
            <v>na</v>
          </cell>
          <cell r="W241" t="str">
            <v>na</v>
          </cell>
          <cell r="X241" t="str">
            <v>na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F241" t="str">
            <v>na</v>
          </cell>
          <cell r="AM241">
            <v>0</v>
          </cell>
          <cell r="AU241">
            <v>0</v>
          </cell>
          <cell r="BA241" t="str">
            <v>na</v>
          </cell>
        </row>
        <row r="242">
          <cell r="A242">
            <v>236</v>
          </cell>
          <cell r="B242" t="str">
            <v>Firm236</v>
          </cell>
          <cell r="C242">
            <v>236</v>
          </cell>
          <cell r="G242" t="str">
            <v/>
          </cell>
          <cell r="I242" t="str">
            <v/>
          </cell>
          <cell r="J242" t="str">
            <v>na</v>
          </cell>
          <cell r="K242" t="e">
            <v>#VALUE!</v>
          </cell>
          <cell r="L242" t="str">
            <v>na</v>
          </cell>
          <cell r="N242" t="str">
            <v/>
          </cell>
          <cell r="U242" t="str">
            <v>na</v>
          </cell>
          <cell r="W242" t="str">
            <v>na</v>
          </cell>
          <cell r="X242" t="str">
            <v>na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F242" t="str">
            <v>na</v>
          </cell>
          <cell r="AM242">
            <v>0</v>
          </cell>
          <cell r="AU242">
            <v>0</v>
          </cell>
          <cell r="BA242" t="str">
            <v>na</v>
          </cell>
        </row>
        <row r="243">
          <cell r="A243">
            <v>237</v>
          </cell>
          <cell r="B243" t="str">
            <v>Firm237</v>
          </cell>
          <cell r="C243">
            <v>237</v>
          </cell>
          <cell r="G243" t="str">
            <v/>
          </cell>
          <cell r="I243" t="str">
            <v/>
          </cell>
          <cell r="J243" t="str">
            <v>na</v>
          </cell>
          <cell r="K243" t="e">
            <v>#VALUE!</v>
          </cell>
          <cell r="L243" t="str">
            <v>na</v>
          </cell>
          <cell r="N243" t="str">
            <v/>
          </cell>
          <cell r="U243" t="str">
            <v>na</v>
          </cell>
          <cell r="W243" t="str">
            <v>na</v>
          </cell>
          <cell r="X243" t="str">
            <v>na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 t="str">
            <v>na</v>
          </cell>
          <cell r="AM243">
            <v>0</v>
          </cell>
          <cell r="AU243">
            <v>0</v>
          </cell>
          <cell r="BA243" t="str">
            <v>na</v>
          </cell>
        </row>
        <row r="244">
          <cell r="A244">
            <v>238</v>
          </cell>
          <cell r="B244" t="str">
            <v>Firm238</v>
          </cell>
          <cell r="C244">
            <v>238</v>
          </cell>
          <cell r="G244" t="str">
            <v/>
          </cell>
          <cell r="I244" t="str">
            <v/>
          </cell>
          <cell r="J244" t="str">
            <v>na</v>
          </cell>
          <cell r="K244" t="e">
            <v>#VALUE!</v>
          </cell>
          <cell r="L244" t="str">
            <v>na</v>
          </cell>
          <cell r="N244" t="str">
            <v/>
          </cell>
          <cell r="U244" t="str">
            <v>na</v>
          </cell>
          <cell r="W244" t="str">
            <v>na</v>
          </cell>
          <cell r="X244" t="str">
            <v>na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 t="str">
            <v>na</v>
          </cell>
          <cell r="AM244">
            <v>0</v>
          </cell>
          <cell r="AU244">
            <v>0</v>
          </cell>
          <cell r="BA244" t="str">
            <v>na</v>
          </cell>
        </row>
        <row r="245">
          <cell r="A245">
            <v>239</v>
          </cell>
          <cell r="B245" t="str">
            <v>Firm239</v>
          </cell>
          <cell r="C245">
            <v>239</v>
          </cell>
          <cell r="G245" t="str">
            <v/>
          </cell>
          <cell r="I245" t="str">
            <v/>
          </cell>
          <cell r="J245" t="str">
            <v>na</v>
          </cell>
          <cell r="K245" t="e">
            <v>#VALUE!</v>
          </cell>
          <cell r="L245" t="str">
            <v>na</v>
          </cell>
          <cell r="N245" t="str">
            <v/>
          </cell>
          <cell r="U245" t="str">
            <v>na</v>
          </cell>
          <cell r="W245" t="str">
            <v>na</v>
          </cell>
          <cell r="X245" t="str">
            <v>na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F245" t="str">
            <v>na</v>
          </cell>
          <cell r="AM245">
            <v>0</v>
          </cell>
          <cell r="AU245">
            <v>0</v>
          </cell>
          <cell r="BA245" t="str">
            <v>na</v>
          </cell>
        </row>
        <row r="246">
          <cell r="A246">
            <v>240</v>
          </cell>
          <cell r="B246" t="str">
            <v>Firm240</v>
          </cell>
          <cell r="C246">
            <v>240</v>
          </cell>
          <cell r="G246" t="str">
            <v/>
          </cell>
          <cell r="I246" t="str">
            <v/>
          </cell>
          <cell r="J246" t="str">
            <v>na</v>
          </cell>
          <cell r="K246" t="e">
            <v>#VALUE!</v>
          </cell>
          <cell r="L246" t="str">
            <v>na</v>
          </cell>
          <cell r="N246" t="str">
            <v/>
          </cell>
          <cell r="U246" t="str">
            <v>na</v>
          </cell>
          <cell r="W246" t="str">
            <v>na</v>
          </cell>
          <cell r="X246" t="str">
            <v>na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F246" t="str">
            <v>na</v>
          </cell>
          <cell r="AM246">
            <v>0</v>
          </cell>
          <cell r="AU246">
            <v>0</v>
          </cell>
          <cell r="BA246" t="str">
            <v>na</v>
          </cell>
        </row>
        <row r="247">
          <cell r="A247">
            <v>241</v>
          </cell>
          <cell r="B247" t="str">
            <v>Firm241</v>
          </cell>
          <cell r="C247">
            <v>241</v>
          </cell>
          <cell r="G247" t="str">
            <v/>
          </cell>
          <cell r="I247" t="str">
            <v/>
          </cell>
          <cell r="J247" t="str">
            <v>na</v>
          </cell>
          <cell r="K247" t="e">
            <v>#VALUE!</v>
          </cell>
          <cell r="L247" t="str">
            <v>na</v>
          </cell>
          <cell r="N247" t="str">
            <v/>
          </cell>
          <cell r="U247" t="str">
            <v>na</v>
          </cell>
          <cell r="W247" t="str">
            <v>na</v>
          </cell>
          <cell r="X247" t="str">
            <v>na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F247" t="str">
            <v>na</v>
          </cell>
          <cell r="AM247">
            <v>0</v>
          </cell>
          <cell r="AU247">
            <v>0</v>
          </cell>
          <cell r="BA247" t="str">
            <v>na</v>
          </cell>
        </row>
        <row r="248">
          <cell r="A248">
            <v>242</v>
          </cell>
          <cell r="B248" t="str">
            <v>Firm242</v>
          </cell>
          <cell r="C248">
            <v>242</v>
          </cell>
          <cell r="G248" t="str">
            <v/>
          </cell>
          <cell r="I248" t="str">
            <v/>
          </cell>
          <cell r="J248" t="str">
            <v>na</v>
          </cell>
          <cell r="K248" t="e">
            <v>#VALUE!</v>
          </cell>
          <cell r="L248" t="str">
            <v>na</v>
          </cell>
          <cell r="N248" t="str">
            <v/>
          </cell>
          <cell r="U248" t="str">
            <v>na</v>
          </cell>
          <cell r="W248" t="str">
            <v>na</v>
          </cell>
          <cell r="X248" t="str">
            <v>na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F248" t="str">
            <v>na</v>
          </cell>
          <cell r="AM248">
            <v>0</v>
          </cell>
          <cell r="AU248">
            <v>0</v>
          </cell>
          <cell r="BA248" t="str">
            <v>na</v>
          </cell>
        </row>
        <row r="249">
          <cell r="A249">
            <v>243</v>
          </cell>
          <cell r="B249" t="str">
            <v>Firm243</v>
          </cell>
          <cell r="C249">
            <v>243</v>
          </cell>
          <cell r="G249" t="str">
            <v/>
          </cell>
          <cell r="I249" t="str">
            <v/>
          </cell>
          <cell r="J249" t="str">
            <v>na</v>
          </cell>
          <cell r="K249" t="e">
            <v>#VALUE!</v>
          </cell>
          <cell r="L249" t="str">
            <v>na</v>
          </cell>
          <cell r="N249" t="str">
            <v/>
          </cell>
          <cell r="U249" t="str">
            <v>na</v>
          </cell>
          <cell r="W249" t="str">
            <v>na</v>
          </cell>
          <cell r="X249" t="str">
            <v>na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F249" t="str">
            <v>na</v>
          </cell>
          <cell r="AM249">
            <v>0</v>
          </cell>
          <cell r="AU249">
            <v>0</v>
          </cell>
          <cell r="BA249" t="str">
            <v>na</v>
          </cell>
        </row>
        <row r="250">
          <cell r="A250">
            <v>244</v>
          </cell>
          <cell r="B250" t="str">
            <v>Firm244</v>
          </cell>
          <cell r="C250">
            <v>244</v>
          </cell>
          <cell r="G250" t="str">
            <v/>
          </cell>
          <cell r="I250" t="str">
            <v/>
          </cell>
          <cell r="J250" t="str">
            <v>na</v>
          </cell>
          <cell r="K250" t="e">
            <v>#VALUE!</v>
          </cell>
          <cell r="L250" t="str">
            <v>na</v>
          </cell>
          <cell r="N250" t="str">
            <v/>
          </cell>
          <cell r="U250" t="str">
            <v>na</v>
          </cell>
          <cell r="W250" t="str">
            <v>na</v>
          </cell>
          <cell r="X250" t="str">
            <v>na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F250" t="str">
            <v>na</v>
          </cell>
          <cell r="AM250">
            <v>0</v>
          </cell>
          <cell r="AU250">
            <v>0</v>
          </cell>
          <cell r="BA250" t="str">
            <v>na</v>
          </cell>
        </row>
        <row r="251">
          <cell r="A251">
            <v>245</v>
          </cell>
          <cell r="B251" t="str">
            <v>Firm245</v>
          </cell>
          <cell r="C251">
            <v>245</v>
          </cell>
          <cell r="G251" t="str">
            <v/>
          </cell>
          <cell r="I251" t="str">
            <v/>
          </cell>
          <cell r="J251" t="str">
            <v>na</v>
          </cell>
          <cell r="K251" t="e">
            <v>#VALUE!</v>
          </cell>
          <cell r="L251" t="str">
            <v>na</v>
          </cell>
          <cell r="N251" t="str">
            <v/>
          </cell>
          <cell r="U251" t="str">
            <v>na</v>
          </cell>
          <cell r="W251" t="str">
            <v>na</v>
          </cell>
          <cell r="X251" t="str">
            <v>na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F251" t="str">
            <v>na</v>
          </cell>
          <cell r="AM251">
            <v>0</v>
          </cell>
          <cell r="AU251">
            <v>0</v>
          </cell>
          <cell r="BA251" t="str">
            <v>na</v>
          </cell>
        </row>
        <row r="252">
          <cell r="A252">
            <v>246</v>
          </cell>
          <cell r="B252" t="str">
            <v>Firm246</v>
          </cell>
          <cell r="C252">
            <v>246</v>
          </cell>
          <cell r="G252" t="str">
            <v/>
          </cell>
          <cell r="I252" t="str">
            <v/>
          </cell>
          <cell r="J252" t="str">
            <v>na</v>
          </cell>
          <cell r="K252" t="e">
            <v>#VALUE!</v>
          </cell>
          <cell r="L252" t="str">
            <v>na</v>
          </cell>
          <cell r="N252" t="str">
            <v/>
          </cell>
          <cell r="U252" t="str">
            <v>na</v>
          </cell>
          <cell r="W252" t="str">
            <v>na</v>
          </cell>
          <cell r="X252" t="str">
            <v>na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F252" t="str">
            <v>na</v>
          </cell>
          <cell r="AM252">
            <v>0</v>
          </cell>
          <cell r="AU252">
            <v>0</v>
          </cell>
          <cell r="BA252" t="str">
            <v>na</v>
          </cell>
        </row>
        <row r="253">
          <cell r="A253">
            <v>247</v>
          </cell>
          <cell r="B253" t="str">
            <v>Firm247</v>
          </cell>
          <cell r="C253">
            <v>247</v>
          </cell>
          <cell r="G253" t="str">
            <v/>
          </cell>
          <cell r="I253" t="str">
            <v/>
          </cell>
          <cell r="J253" t="str">
            <v>na</v>
          </cell>
          <cell r="K253" t="e">
            <v>#VALUE!</v>
          </cell>
          <cell r="L253" t="str">
            <v>na</v>
          </cell>
          <cell r="N253" t="str">
            <v/>
          </cell>
          <cell r="U253" t="str">
            <v>na</v>
          </cell>
          <cell r="W253" t="str">
            <v>na</v>
          </cell>
          <cell r="X253" t="str">
            <v>na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F253" t="str">
            <v>na</v>
          </cell>
          <cell r="AM253">
            <v>0</v>
          </cell>
          <cell r="AU253">
            <v>0</v>
          </cell>
          <cell r="BA253" t="str">
            <v>na</v>
          </cell>
        </row>
        <row r="254">
          <cell r="A254">
            <v>248</v>
          </cell>
          <cell r="B254" t="str">
            <v>Firm248</v>
          </cell>
          <cell r="C254">
            <v>248</v>
          </cell>
          <cell r="G254" t="str">
            <v/>
          </cell>
          <cell r="I254" t="str">
            <v/>
          </cell>
          <cell r="J254" t="str">
            <v>na</v>
          </cell>
          <cell r="K254" t="e">
            <v>#VALUE!</v>
          </cell>
          <cell r="L254" t="str">
            <v>na</v>
          </cell>
          <cell r="N254" t="str">
            <v/>
          </cell>
          <cell r="U254" t="str">
            <v>na</v>
          </cell>
          <cell r="W254" t="str">
            <v>na</v>
          </cell>
          <cell r="X254" t="str">
            <v>na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F254" t="str">
            <v>na</v>
          </cell>
          <cell r="AM254">
            <v>0</v>
          </cell>
          <cell r="AU254">
            <v>0</v>
          </cell>
          <cell r="BA254" t="str">
            <v>na</v>
          </cell>
        </row>
        <row r="255">
          <cell r="A255">
            <v>249</v>
          </cell>
          <cell r="B255" t="str">
            <v>Firm249</v>
          </cell>
          <cell r="C255">
            <v>249</v>
          </cell>
          <cell r="G255" t="str">
            <v/>
          </cell>
          <cell r="I255" t="str">
            <v/>
          </cell>
          <cell r="J255" t="str">
            <v>na</v>
          </cell>
          <cell r="K255" t="e">
            <v>#VALUE!</v>
          </cell>
          <cell r="L255" t="str">
            <v>na</v>
          </cell>
          <cell r="N255" t="str">
            <v/>
          </cell>
          <cell r="U255" t="str">
            <v>na</v>
          </cell>
          <cell r="W255" t="str">
            <v>na</v>
          </cell>
          <cell r="X255" t="str">
            <v>na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F255" t="str">
            <v>na</v>
          </cell>
          <cell r="AM255">
            <v>0</v>
          </cell>
          <cell r="AU255">
            <v>0</v>
          </cell>
          <cell r="BA255" t="str">
            <v>na</v>
          </cell>
        </row>
        <row r="256">
          <cell r="A256">
            <v>250</v>
          </cell>
          <cell r="B256" t="str">
            <v>Firm250</v>
          </cell>
          <cell r="C256">
            <v>250</v>
          </cell>
          <cell r="G256" t="str">
            <v/>
          </cell>
          <cell r="I256" t="str">
            <v/>
          </cell>
          <cell r="J256" t="str">
            <v>na</v>
          </cell>
          <cell r="K256" t="e">
            <v>#VALUE!</v>
          </cell>
          <cell r="L256" t="str">
            <v>na</v>
          </cell>
          <cell r="N256" t="str">
            <v/>
          </cell>
          <cell r="U256" t="str">
            <v>na</v>
          </cell>
          <cell r="W256" t="str">
            <v>na</v>
          </cell>
          <cell r="X256" t="str">
            <v>na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F256" t="str">
            <v>na</v>
          </cell>
          <cell r="AM256">
            <v>0</v>
          </cell>
          <cell r="AU256">
            <v>0</v>
          </cell>
          <cell r="BA256" t="str">
            <v>na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U"/>
      <sheetName val="Rev Breakout"/>
      <sheetName val="Income"/>
      <sheetName val="Parameters"/>
      <sheetName val="Market 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Allocation"/>
      <sheetName val="Società"/>
      <sheetName val="S&amp;U"/>
      <sheetName val="Rev Breakout"/>
      <sheetName val="Income"/>
      <sheetName val="Dati%20Allocation.xls"/>
    </sheetNames>
    <definedNames>
      <definedName name="Macros.sum_min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ING"/>
      <sheetName val="Fixed (Nicky right)"/>
      <sheetName val="Cellular  (Hannah working)"/>
      <sheetName val="Fixed"/>
      <sheetName val="Euro Fixed"/>
      <sheetName val="Fixed ADRs"/>
      <sheetName val="Fixed US-L.Amer-Asian Comps"/>
      <sheetName val="Fixed Comparisons"/>
      <sheetName val="Euro Cellular"/>
      <sheetName val="Cellular "/>
      <sheetName val="Cellular ADRs"/>
      <sheetName val="Cell US-Lat.Amer-Asian Comps"/>
      <sheetName val="Cellular Comparisons"/>
      <sheetName val="Euro Equip"/>
      <sheetName val="Equip"/>
      <sheetName val="Equip ADRs"/>
      <sheetName val="Recomms"/>
      <sheetName val="PUREFIX"/>
      <sheetName val="CoC-DCF"/>
      <sheetName val="Module1"/>
      <sheetName val="Module2"/>
      <sheetName val="Module3"/>
      <sheetName val="Module4"/>
      <sheetName val="Equipment Comparison"/>
      <sheetName val="Fixed &amp; Cellular Comparisons"/>
      <sheetName val="Keys to Value"/>
      <sheetName val="Sheet1"/>
      <sheetName val="Module5"/>
      <sheetName val="Fixed Comparisons Old"/>
    </sheetNames>
    <sheetDataSet>
      <sheetData sheetId="0" refreshError="1"/>
      <sheetData sheetId="1" refreshError="1"/>
      <sheetData sheetId="2" refreshError="1"/>
      <sheetData sheetId="3" refreshError="1">
        <row r="9">
          <cell r="A9">
            <v>990</v>
          </cell>
          <cell r="H9">
            <v>31.230283911671926</v>
          </cell>
          <cell r="I9">
            <v>156.71952784680428</v>
          </cell>
          <cell r="K9">
            <v>11.195893324300583</v>
          </cell>
          <cell r="O9">
            <v>1.9191919191919191E-2</v>
          </cell>
        </row>
        <row r="10">
          <cell r="H10">
            <v>28.526391167539874</v>
          </cell>
          <cell r="I10">
            <v>144.09087595676158</v>
          </cell>
          <cell r="K10">
            <v>10.011150896713893</v>
          </cell>
          <cell r="O10">
            <v>2.0592929292929295E-2</v>
          </cell>
        </row>
        <row r="11">
          <cell r="A11" t="str">
            <v>2 Outperform</v>
          </cell>
        </row>
        <row r="60">
          <cell r="A60">
            <v>93.437303999999997</v>
          </cell>
        </row>
        <row r="62">
          <cell r="A62" t="str">
            <v>2 Outperform</v>
          </cell>
        </row>
        <row r="70">
          <cell r="A70">
            <v>398.07</v>
          </cell>
        </row>
        <row r="71">
          <cell r="O71">
            <v>2.3865149345592484E-2</v>
          </cell>
        </row>
        <row r="72">
          <cell r="A72" t="str">
            <v>2-Outperform</v>
          </cell>
        </row>
        <row r="80">
          <cell r="A80">
            <v>74.908288999999996</v>
          </cell>
          <cell r="H80">
            <v>62.22400016024833</v>
          </cell>
          <cell r="I80">
            <v>274.05584667264179</v>
          </cell>
          <cell r="K80">
            <v>8.321529453022956</v>
          </cell>
          <cell r="O80">
            <v>2.2885127095690495E-2</v>
          </cell>
        </row>
        <row r="81">
          <cell r="H81">
            <v>48.912422865753001</v>
          </cell>
          <cell r="I81">
            <v>236.96980215734496</v>
          </cell>
          <cell r="K81">
            <v>7.9752924151963276</v>
          </cell>
          <cell r="O81">
            <v>2.2885127095690495E-2</v>
          </cell>
        </row>
        <row r="82">
          <cell r="A82" t="str">
            <v>3 Neutral</v>
          </cell>
        </row>
        <row r="90">
          <cell r="A90">
            <v>18588.191999999999</v>
          </cell>
        </row>
        <row r="92">
          <cell r="A92" t="str">
            <v>1 Buy</v>
          </cell>
        </row>
        <row r="100">
          <cell r="A100">
            <v>7930.8053286000004</v>
          </cell>
          <cell r="O100">
            <v>0</v>
          </cell>
        </row>
        <row r="101">
          <cell r="O101">
            <v>0</v>
          </cell>
        </row>
        <row r="102">
          <cell r="A102">
            <v>0</v>
          </cell>
        </row>
        <row r="110">
          <cell r="A110">
            <v>7658.4124000000002</v>
          </cell>
          <cell r="I110">
            <v>76.914570856329433</v>
          </cell>
          <cell r="K110">
            <v>6.6443417376202314</v>
          </cell>
          <cell r="O110">
            <v>2.2881374212754602E-2</v>
          </cell>
        </row>
        <row r="111">
          <cell r="H111">
            <v>16.452199764822947</v>
          </cell>
          <cell r="I111">
            <v>73.023523146129364</v>
          </cell>
          <cell r="K111">
            <v>8.0782892020650454</v>
          </cell>
          <cell r="O111">
            <v>2.8871519115371731E-2</v>
          </cell>
        </row>
        <row r="112">
          <cell r="A112" t="str">
            <v>3- Neutral</v>
          </cell>
        </row>
        <row r="120">
          <cell r="A120">
            <v>0</v>
          </cell>
          <cell r="H120">
            <v>0</v>
          </cell>
          <cell r="I120">
            <v>0</v>
          </cell>
          <cell r="K120">
            <v>1.7475385440639548</v>
          </cell>
          <cell r="O120" t="e">
            <v>#DIV/0!</v>
          </cell>
        </row>
        <row r="121">
          <cell r="H121">
            <v>0</v>
          </cell>
          <cell r="I121">
            <v>0</v>
          </cell>
          <cell r="K121">
            <v>1.4616786746737813</v>
          </cell>
          <cell r="O121" t="e">
            <v>#DIV/0!</v>
          </cell>
        </row>
      </sheetData>
      <sheetData sheetId="4" refreshError="1">
        <row r="70">
          <cell r="H70">
            <v>67.767602339181281</v>
          </cell>
          <cell r="I70">
            <v>0</v>
          </cell>
          <cell r="K70">
            <v>10.655393889853887</v>
          </cell>
        </row>
        <row r="100">
          <cell r="H100">
            <v>0</v>
          </cell>
          <cell r="I100">
            <v>0</v>
          </cell>
          <cell r="K100">
            <v>0</v>
          </cell>
        </row>
        <row r="101">
          <cell r="H101">
            <v>0</v>
          </cell>
          <cell r="I101">
            <v>0</v>
          </cell>
          <cell r="K10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N"/>
      <sheetName val="Imports"/>
      <sheetName val="H-BY-H"/>
      <sheetName val="REVENUES"/>
      <sheetName val="FIXDCF"/>
      <sheetName val="STARTUPS"/>
      <sheetName val="NEWMODEL"/>
      <sheetName val="MOBILE"/>
      <sheetName val="MOBDCF"/>
      <sheetName val="NEWP&amp;L"/>
      <sheetName val="NEWCASH"/>
      <sheetName val="COC"/>
      <sheetName val="KPNQuest"/>
      <sheetName val="VALUE"/>
      <sheetName val="MobileAdds"/>
      <sheetName val="Analytics"/>
      <sheetName val="BBEURO"/>
      <sheetName val="BB"/>
      <sheetName val="SHARES"/>
      <sheetName val="Datapage"/>
      <sheetName val="MRS data"/>
      <sheetName val="report imports"/>
      <sheetName val="POSTVAL"/>
      <sheetName val="KPNSUM"/>
      <sheetName val="KPNCASH"/>
      <sheetName val="KPNMODEL"/>
      <sheetName val="TNT"/>
      <sheetName val="TELDCF"/>
      <sheetName val="EURO"/>
      <sheetName val="Millennium_Equities(H@KPN)"/>
      <sheetName val="HillSamuel"/>
      <sheetName val="Export"/>
      <sheetName val="99Res"/>
      <sheetName val="KPNMobile"/>
      <sheetName val="Forecasts"/>
      <sheetName val="Mobile IPO"/>
      <sheetName val="Mobile IPO-CF"/>
      <sheetName val="MobileComps"/>
      <sheetName val="EPlus-DCF"/>
      <sheetName val="EPlus-Deal"/>
      <sheetName val="Int"/>
      <sheetName val="Charts"/>
      <sheetName val="Interactive export"/>
      <sheetName val="SOPExport"/>
      <sheetName val="SofP-Export"/>
      <sheetName val="Comps Export"/>
      <sheetName val="10 Uncommon Values"/>
      <sheetName val="charts for 10UCV"/>
      <sheetName val="CompsExport"/>
      <sheetName val="VALUE (2004)"/>
      <sheetName val="Contents"/>
      <sheetName val="P&amp;L"/>
      <sheetName val="Cashflow"/>
      <sheetName val="Web - CoView"/>
      <sheetName val="BUs"/>
      <sheetName val="Q by Q"/>
      <sheetName val="Guidance"/>
      <sheetName val="Fcast changes"/>
      <sheetName val="Consumer"/>
      <sheetName val="Business"/>
      <sheetName val="Wholesale"/>
      <sheetName val="Fixed KPIs"/>
      <sheetName val="Q by Q old"/>
      <sheetName val="Broadband Forecasts"/>
      <sheetName val="Buyback"/>
      <sheetName val="Dutch Mobile"/>
      <sheetName val="EPlus"/>
      <sheetName val="BASE"/>
      <sheetName val="Mobile KPIs"/>
      <sheetName val="Mobile KPI charts"/>
      <sheetName val="Dutch &amp; German comps"/>
      <sheetName val="EPlus comps"/>
      <sheetName val="TEF &amp; FT acqn"/>
      <sheetName val="Val Multiples"/>
      <sheetName val="Tax analysis"/>
      <sheetName val="KPN tax paper"/>
      <sheetName val="Shares In Issue"/>
      <sheetName val="Revs per POP"/>
      <sheetName val="E-Plus vs Amena"/>
      <sheetName val="EPlus+O2Germany DCF flexer"/>
      <sheetName val="Scenarios"/>
      <sheetName val="EPlus+O2Germany"/>
      <sheetName val="Cashflow analysis"/>
      <sheetName val="German mobile charts"/>
      <sheetName val="Fixed tariffs "/>
      <sheetName val="Broadband calcs"/>
      <sheetName val="UPC charts"/>
      <sheetName val="B'band, phone &amp; 3-play prices"/>
      <sheetName val="Debt maturity"/>
      <sheetName val="Group structure"/>
      <sheetName val="Debt analysis"/>
      <sheetName val="Disposals"/>
      <sheetName val="Group DCF"/>
      <sheetName val="FX rates"/>
      <sheetName val="Millennium RUP"/>
      <sheetName val="Web - OpComp"/>
      <sheetName val="FID"/>
      <sheetName val="Growth 04 - 07"/>
      <sheetName val="Growth Drivers 03-06"/>
      <sheetName val="areiss"/>
      <sheetName val="Fixed export"/>
      <sheetName val="Cash Flexer"/>
      <sheetName val="German pricing"/>
      <sheetName val="Multiples"/>
      <sheetName val="IPTV"/>
      <sheetName val="Cref"/>
      <sheetName val="Fixed networks"/>
      <sheetName val="Business Solutions"/>
      <sheetName val="VALUE 02"/>
      <sheetName val="Offering"/>
      <sheetName val="VALUE 03"/>
      <sheetName val="CFExport"/>
      <sheetName val="EPS"/>
      <sheetName val="Dutch comps 1"/>
      <sheetName val="Dutch comps 2"/>
      <sheetName val="QbyQ"/>
      <sheetName val="E+vsO2"/>
      <sheetName val="B'band prices"/>
      <sheetName val="Analysis1"/>
      <sheetName val="Q restated old"/>
      <sheetName val="Detailed changes"/>
      <sheetName val="Q1 02 preview"/>
      <sheetName val="EBITDA"/>
      <sheetName val="EBIT"/>
      <sheetName val="E-Plus consensus"/>
      <sheetName val="Pannon"/>
      <sheetName val="Use of financing"/>
      <sheetName val="GDP"/>
      <sheetName val="KPN-Belgacom"/>
      <sheetName val="Belgacom"/>
      <sheetName val="POTS"/>
      <sheetName val="Monthly mobile subs"/>
      <sheetName val="QbyQ group OLD BASIS"/>
      <sheetName val="H1 2000"/>
      <sheetName val="FIDQ"/>
      <sheetName val="Growth Drivers"/>
      <sheetName val="Opex savings"/>
      <sheetName val="Carrier services"/>
      <sheetName val="VALUE (2005)"/>
      <sheetName val="Dutch comps"/>
      <sheetName val="Millenium export"/>
      <sheetName val="Fixed"/>
      <sheetName val="Q template"/>
      <sheetName val="BUs NEW"/>
      <sheetName val="Fixed NEW"/>
      <sheetName val="KPN Orange"/>
      <sheetName val="Q restated"/>
      <sheetName val="DataIP NEW"/>
      <sheetName val="QbyQ group"/>
      <sheetName val="QbyQ mobile"/>
      <sheetName val="QbyQmobilecharts"/>
      <sheetName val="QbyQ fixed"/>
      <sheetName val="Q4 01 preview"/>
      <sheetName val="Intl Mobile"/>
      <sheetName val="Q3 01 tables"/>
      <sheetName val="CFExport (2)"/>
      <sheetName val="NoteData"/>
      <sheetName val="Mobile subs"/>
      <sheetName val="2000 preview"/>
      <sheetName val="FcastChange"/>
      <sheetName val="Millennium sheet"/>
      <sheetName val="COC (2)"/>
      <sheetName val="Sheet7"/>
      <sheetName val="Sheet6"/>
      <sheetName val="Sheet5"/>
      <sheetName val="Sheet4"/>
      <sheetName val="Sheet3"/>
      <sheetName val="E-Plus"/>
      <sheetName val="1H00"/>
      <sheetName val="Sheet1"/>
      <sheetName val="KPN Mobile subs"/>
      <sheetName val="E-Plus subs"/>
      <sheetName val="Qtl analysis"/>
      <sheetName val="VALUE 04"/>
      <sheetName val="UPC price comparison"/>
      <sheetName val="VALUE (2011)"/>
      <sheetName val="Flexer Export"/>
      <sheetName val="Output"/>
      <sheetName val="Financial Summary Template"/>
      <sheetName val="Valuation"/>
      <sheetName val="SOP Template"/>
      <sheetName val="Fully Consol"/>
      <sheetName val="Telenet acq."/>
      <sheetName val="LBO Valuation"/>
      <sheetName val="LBO Eplus sale"/>
      <sheetName val="Open Platform"/>
      <sheetName val="Balance Sheet"/>
      <sheetName val="mwareValPrintout"/>
      <sheetName val="Fixed Stats"/>
      <sheetName val="KPIs"/>
      <sheetName val="Quarterly"/>
      <sheetName val="Quarterly Old"/>
      <sheetName val="VoIP Impact"/>
      <sheetName val="KPN Mobile"/>
      <sheetName val="Mob Stats (NETH)"/>
      <sheetName val="Mob Stats (GERM)"/>
      <sheetName val="Domestic-Mobile"/>
      <sheetName val="Telfort"/>
      <sheetName val="BUS Solutions"/>
      <sheetName val="SBB sensitivity"/>
      <sheetName val="Taxes"/>
      <sheetName val="Tariffs"/>
      <sheetName val="__FDSCACHE__"/>
      <sheetName val="mwareTaxoPres"/>
      <sheetName val="Restructuring"/>
      <sheetName val="Capex and depreciation"/>
      <sheetName val="Affiliates"/>
      <sheetName val="International Interests"/>
      <sheetName val="Fully diluted shares"/>
      <sheetName val="AdditionalCalcs"/>
      <sheetName val="German Merger Summary"/>
      <sheetName val="Eplus - O2 estimates"/>
      <sheetName val="O2 Germany"/>
      <sheetName val="KPN Mobile - O2"/>
      <sheetName val="mmO2 Group Estimates"/>
      <sheetName val="mmO2 Capex and Cashflow"/>
      <sheetName val="KPN Group - O2"/>
      <sheetName val="KPN - O2 Deal terms"/>
      <sheetName val="GE Upload"/>
      <sheetName val="Eplus ARPU"/>
      <sheetName val="ARPU Eplus-Sector"/>
      <sheetName val="Margins comparison"/>
      <sheetName val="RONTA-WACC"/>
      <sheetName val="Newco RONTA"/>
      <sheetName val="Newco Margins"/>
      <sheetName val="Charts Data"/>
      <sheetName val="RI-data"/>
      <sheetName val="RI-forecasts"/>
      <sheetName val="RI-charts"/>
      <sheetName val="mwareSettings"/>
      <sheetName val="mwareDates"/>
      <sheetName val="gearing"/>
      <sheetName val="new link"/>
      <sheetName val="Link"/>
      <sheetName val="Pensions"/>
      <sheetName val="Rating"/>
      <sheetName val="Revenue at Risk"/>
      <sheetName val="GE3"/>
      <sheetName val="Sum of parts 2006"/>
      <sheetName val="Sum of parts"/>
      <sheetName val="KPN Fixe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Salaires"/>
      <sheetName val="VAD Renouvelés fin essai"/>
      <sheetName val="Essai"/>
      <sheetName val="Engagements"/>
      <sheetName val="CDD avril"/>
      <sheetName val="CDD"/>
      <sheetName val="Préavis"/>
      <sheetName val="Notif de licenciement"/>
      <sheetName val="Intérim"/>
    </sheetNames>
    <sheetDataSet>
      <sheetData sheetId="0" refreshError="1"/>
      <sheetData sheetId="1" refreshError="1"/>
      <sheetData sheetId="2" refreshError="1">
        <row r="1">
          <cell r="A1" t="str">
            <v>Matricule</v>
          </cell>
          <cell r="B1" t="str">
            <v>Nom</v>
          </cell>
          <cell r="C1" t="str">
            <v>Prenom</v>
          </cell>
          <cell r="D1" t="str">
            <v>L Ville</v>
          </cell>
          <cell r="E1" t="str">
            <v>C Société St. adm.</v>
          </cell>
          <cell r="F1" t="str">
            <v>L Société St. adm</v>
          </cell>
          <cell r="G1" t="str">
            <v>L Service (Aff1)</v>
          </cell>
          <cell r="H1" t="str">
            <v>Libellé signataire</v>
          </cell>
          <cell r="I1" t="str">
            <v>N° Imputation</v>
          </cell>
          <cell r="J1" t="str">
            <v>% Imputation</v>
          </cell>
          <cell r="K1" t="str">
            <v>Entree</v>
          </cell>
          <cell r="L1" t="str">
            <v>Libelle emploi</v>
          </cell>
          <cell r="M1" t="str">
            <v>Statut</v>
          </cell>
          <cell r="N1" t="str">
            <v>Position</v>
          </cell>
          <cell r="O1" t="str">
            <v>Libelle Contrat</v>
          </cell>
          <cell r="P1" t="str">
            <v>Horaire</v>
          </cell>
          <cell r="Q1" t="str">
            <v>Salaire  rém. cons.</v>
          </cell>
          <cell r="R1" t="str">
            <v>Chargespatronales</v>
          </cell>
          <cell r="S1" t="str">
            <v>Remgarantie</v>
          </cell>
          <cell r="T1" t="str">
            <v>Commissions</v>
          </cell>
          <cell r="U1" t="str">
            <v>primeequipe</v>
          </cell>
          <cell r="V1" t="str">
            <v>primetravaux</v>
          </cell>
          <cell r="W1" t="str">
            <v>Primeobjectif</v>
          </cell>
          <cell r="X1" t="str">
            <v>PrimeHD</v>
          </cell>
          <cell r="Y1" t="str">
            <v>Primequalite</v>
          </cell>
          <cell r="Z1" t="str">
            <v>Primedimanche</v>
          </cell>
          <cell r="AA1" t="str">
            <v>Primeproductivite</v>
          </cell>
          <cell r="AB1" t="str">
            <v>Cooptation</v>
          </cell>
          <cell r="AC1" t="str">
            <v>Primesemestrielle</v>
          </cell>
          <cell r="AD1" t="str">
            <v>Primeannuelle</v>
          </cell>
          <cell r="AE1" t="str">
            <v>Heurescompl</v>
          </cell>
          <cell r="AF1" t="str">
            <v>Heurestxnorm</v>
          </cell>
          <cell r="AG1" t="str">
            <v>HS150</v>
          </cell>
          <cell r="AH1" t="str">
            <v>HS125</v>
          </cell>
          <cell r="AI1" t="str">
            <v>HS200</v>
          </cell>
          <cell r="AJ1" t="str">
            <v>Prime</v>
          </cell>
          <cell r="AK1" t="str">
            <v>Astreintes</v>
          </cell>
          <cell r="AL1" t="str">
            <v>Primeexception</v>
          </cell>
          <cell r="AM1" t="str">
            <v>Dispensepreavis</v>
          </cell>
          <cell r="AN1" t="str">
            <v>Conges</v>
          </cell>
          <cell r="AO1" t="str">
            <v>PSE641410</v>
          </cell>
          <cell r="AP1" t="str">
            <v>IJSS641160</v>
          </cell>
          <cell r="AQ1" t="str">
            <v>Appointements641100</v>
          </cell>
          <cell r="AR1" t="str">
            <v>Primes641300</v>
          </cell>
          <cell r="AS1">
            <v>641400</v>
          </cell>
          <cell r="AT1">
            <v>641420</v>
          </cell>
          <cell r="AU1" t="str">
            <v>Avantagesennature</v>
          </cell>
        </row>
        <row r="2">
          <cell r="A2" t="str">
            <v>000F0093</v>
          </cell>
          <cell r="B2" t="str">
            <v>GUIONNET</v>
          </cell>
          <cell r="C2" t="str">
            <v>CHRISTOPHE</v>
          </cell>
          <cell r="D2" t="str">
            <v>LA MADELEINE</v>
          </cell>
          <cell r="E2">
            <v>91</v>
          </cell>
          <cell r="F2" t="str">
            <v>NC NUMERICABLE ILE-DE-FRANCE</v>
          </cell>
          <cell r="G2" t="str">
            <v>VAD RCR</v>
          </cell>
          <cell r="H2" t="str">
            <v>LOTT</v>
          </cell>
          <cell r="I2" t="str">
            <v>NPCA500001</v>
          </cell>
          <cell r="J2">
            <v>100</v>
          </cell>
          <cell r="K2">
            <v>33841</v>
          </cell>
          <cell r="L2" t="str">
            <v>RESPONSABLE COM.</v>
          </cell>
          <cell r="M2" t="str">
            <v>CADRE</v>
          </cell>
          <cell r="N2" t="str">
            <v>E</v>
          </cell>
          <cell r="O2" t="str">
            <v>CDI</v>
          </cell>
          <cell r="P2">
            <v>151.57</v>
          </cell>
          <cell r="Q2">
            <v>3750</v>
          </cell>
          <cell r="R2">
            <v>3131.76</v>
          </cell>
          <cell r="S2">
            <v>0</v>
          </cell>
          <cell r="T2">
            <v>2136.98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658.75</v>
          </cell>
          <cell r="AO2">
            <v>0</v>
          </cell>
          <cell r="AP2">
            <v>0</v>
          </cell>
          <cell r="AQ2">
            <v>3750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</row>
        <row r="3">
          <cell r="A3" t="str">
            <v>000A0546</v>
          </cell>
          <cell r="B3" t="str">
            <v>TRUYENS</v>
          </cell>
          <cell r="C3" t="str">
            <v>GUY</v>
          </cell>
          <cell r="D3" t="str">
            <v>SIEGE</v>
          </cell>
          <cell r="E3">
            <v>91</v>
          </cell>
          <cell r="F3" t="str">
            <v>NC NUMERICABLE ILE-DE-FRANCE</v>
          </cell>
          <cell r="G3" t="str">
            <v>TECHNIQUE</v>
          </cell>
          <cell r="H3" t="str">
            <v>DELEBARRE JL</v>
          </cell>
          <cell r="I3" t="str">
            <v>GENE306001</v>
          </cell>
          <cell r="J3">
            <v>100</v>
          </cell>
          <cell r="K3">
            <v>33482</v>
          </cell>
          <cell r="L3" t="str">
            <v>RESP.SUPP.NATIONAL</v>
          </cell>
          <cell r="M3" t="str">
            <v>CADRE</v>
          </cell>
          <cell r="N3" t="str">
            <v>F</v>
          </cell>
          <cell r="O3" t="str">
            <v>CDI</v>
          </cell>
          <cell r="P3">
            <v>151.57</v>
          </cell>
          <cell r="Q3">
            <v>5910.33</v>
          </cell>
          <cell r="R3">
            <v>3014.53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657.75</v>
          </cell>
          <cell r="AO3">
            <v>0</v>
          </cell>
          <cell r="AP3">
            <v>0</v>
          </cell>
          <cell r="AQ3">
            <v>5910.33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</row>
        <row r="4">
          <cell r="A4" t="str">
            <v>000F0017</v>
          </cell>
          <cell r="B4" t="str">
            <v>DE BOSREDON</v>
          </cell>
          <cell r="C4" t="str">
            <v>SABINE</v>
          </cell>
          <cell r="D4" t="str">
            <v>SIEGE</v>
          </cell>
          <cell r="E4">
            <v>91</v>
          </cell>
          <cell r="F4" t="str">
            <v>NC NUMERICABLE ILE-DE-FRANCE</v>
          </cell>
          <cell r="G4" t="str">
            <v>MARKETING</v>
          </cell>
          <cell r="I4" t="str">
            <v>GENE905001</v>
          </cell>
          <cell r="J4">
            <v>100</v>
          </cell>
          <cell r="K4">
            <v>33786</v>
          </cell>
          <cell r="L4" t="str">
            <v>ASSISTANT MARKETING</v>
          </cell>
          <cell r="M4" t="str">
            <v>TSM</v>
          </cell>
          <cell r="N4" t="str">
            <v>D</v>
          </cell>
          <cell r="O4" t="str">
            <v>CDI</v>
          </cell>
          <cell r="P4">
            <v>151.57</v>
          </cell>
          <cell r="Q4">
            <v>2841</v>
          </cell>
          <cell r="R4">
            <v>373.14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-303.12</v>
          </cell>
          <cell r="AN4">
            <v>260.39</v>
          </cell>
          <cell r="AO4">
            <v>-303.12</v>
          </cell>
          <cell r="AP4">
            <v>0</v>
          </cell>
          <cell r="AQ4">
            <v>2841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A000739A</v>
          </cell>
          <cell r="B5" t="str">
            <v>MARNEUR</v>
          </cell>
          <cell r="C5" t="str">
            <v>CLAUDETTE</v>
          </cell>
          <cell r="D5" t="str">
            <v>SIEGE</v>
          </cell>
          <cell r="E5">
            <v>91</v>
          </cell>
          <cell r="F5" t="str">
            <v>NC NUMERICABLE ILE-DE-FRANCE</v>
          </cell>
          <cell r="G5" t="str">
            <v>DIRECTION RESS HUM</v>
          </cell>
          <cell r="H5" t="str">
            <v>LUCIANI</v>
          </cell>
          <cell r="I5" t="str">
            <v>GENE703001</v>
          </cell>
          <cell r="J5">
            <v>100</v>
          </cell>
          <cell r="K5">
            <v>36425</v>
          </cell>
          <cell r="L5" t="str">
            <v>ATTACHE(E) DIRECT.</v>
          </cell>
          <cell r="M5" t="str">
            <v>CADRE</v>
          </cell>
          <cell r="N5" t="str">
            <v>E</v>
          </cell>
          <cell r="O5" t="str">
            <v>CDI</v>
          </cell>
          <cell r="P5">
            <v>151.57</v>
          </cell>
          <cell r="Q5">
            <v>2919</v>
          </cell>
          <cell r="R5">
            <v>1359.05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314.82</v>
          </cell>
          <cell r="AO5">
            <v>46.43</v>
          </cell>
          <cell r="AP5">
            <v>0</v>
          </cell>
          <cell r="AQ5">
            <v>2716.95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000A0931</v>
          </cell>
          <cell r="B6" t="str">
            <v>AGOURRAME</v>
          </cell>
          <cell r="C6" t="str">
            <v>STEPHANIE</v>
          </cell>
          <cell r="D6" t="str">
            <v>SIEGE</v>
          </cell>
          <cell r="E6">
            <v>91</v>
          </cell>
          <cell r="F6" t="str">
            <v>NC NUMERICABLE ILE-DE-FRANCE</v>
          </cell>
          <cell r="G6" t="str">
            <v>COMPTABILITE</v>
          </cell>
          <cell r="H6" t="str">
            <v>BARBERY</v>
          </cell>
          <cell r="I6" t="str">
            <v>GENE701001</v>
          </cell>
          <cell r="J6">
            <v>100</v>
          </cell>
          <cell r="K6">
            <v>37354</v>
          </cell>
          <cell r="L6" t="str">
            <v>COMPTABLE.NIV.1</v>
          </cell>
          <cell r="M6" t="str">
            <v>EMPLOYE</v>
          </cell>
          <cell r="N6" t="str">
            <v>C</v>
          </cell>
          <cell r="O6" t="str">
            <v>CDI</v>
          </cell>
          <cell r="P6">
            <v>130</v>
          </cell>
          <cell r="Q6">
            <v>1586.19</v>
          </cell>
          <cell r="R6">
            <v>783.24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170.82</v>
          </cell>
          <cell r="AO6">
            <v>38.68</v>
          </cell>
          <cell r="AP6">
            <v>0</v>
          </cell>
          <cell r="AQ6">
            <v>1586.19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A7" t="str">
            <v>000A0961</v>
          </cell>
          <cell r="B7" t="str">
            <v>EL KADHI</v>
          </cell>
          <cell r="C7" t="str">
            <v>RAMZI</v>
          </cell>
          <cell r="D7" t="str">
            <v>SIEGE</v>
          </cell>
          <cell r="E7">
            <v>91</v>
          </cell>
          <cell r="F7" t="str">
            <v>NC NUMERICABLE ILE-DE-FRANCE</v>
          </cell>
          <cell r="G7" t="str">
            <v>COMPTABILITE</v>
          </cell>
          <cell r="H7" t="str">
            <v>BARBERY</v>
          </cell>
          <cell r="I7" t="str">
            <v>GENE701001</v>
          </cell>
          <cell r="J7">
            <v>100</v>
          </cell>
          <cell r="K7">
            <v>37599</v>
          </cell>
          <cell r="L7" t="str">
            <v>RESP. GEST. NIV. 1</v>
          </cell>
          <cell r="M7" t="str">
            <v>CADRE</v>
          </cell>
          <cell r="N7" t="str">
            <v>E</v>
          </cell>
          <cell r="O7" t="str">
            <v>CDI</v>
          </cell>
          <cell r="P7">
            <v>151.57</v>
          </cell>
          <cell r="Q7">
            <v>4140</v>
          </cell>
          <cell r="R7">
            <v>2041.97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445.84</v>
          </cell>
          <cell r="AO7">
            <v>23.61</v>
          </cell>
          <cell r="AP7">
            <v>0</v>
          </cell>
          <cell r="AQ7">
            <v>4140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000A0828</v>
          </cell>
          <cell r="B8" t="str">
            <v>DERUELLE</v>
          </cell>
          <cell r="C8" t="str">
            <v>SABINE</v>
          </cell>
          <cell r="D8" t="str">
            <v>LA MADELEINE</v>
          </cell>
          <cell r="E8">
            <v>91</v>
          </cell>
          <cell r="F8" t="str">
            <v>NC NUMERICABLE ILE-DE-FRANCE</v>
          </cell>
          <cell r="G8" t="str">
            <v>CARTOGRAPHIE-DICT</v>
          </cell>
          <cell r="H8" t="str">
            <v>MARQUANT</v>
          </cell>
          <cell r="I8" t="str">
            <v>GENE320001</v>
          </cell>
          <cell r="J8">
            <v>100</v>
          </cell>
          <cell r="K8">
            <v>36808</v>
          </cell>
          <cell r="L8" t="str">
            <v>GEST. DONN..NIV.1</v>
          </cell>
          <cell r="M8" t="str">
            <v>EMPLOYE</v>
          </cell>
          <cell r="N8" t="str">
            <v>C</v>
          </cell>
          <cell r="O8" t="str">
            <v>CDI</v>
          </cell>
          <cell r="P8">
            <v>151.57</v>
          </cell>
          <cell r="Q8">
            <v>1632.87</v>
          </cell>
          <cell r="R8">
            <v>778.75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175.84</v>
          </cell>
          <cell r="AO8">
            <v>0</v>
          </cell>
          <cell r="AP8">
            <v>0</v>
          </cell>
          <cell r="AQ8">
            <v>1632.87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000A0870</v>
          </cell>
          <cell r="B9" t="str">
            <v>FLAMENT</v>
          </cell>
          <cell r="C9" t="str">
            <v>MORGANE</v>
          </cell>
          <cell r="D9" t="str">
            <v>SIEGE</v>
          </cell>
          <cell r="E9">
            <v>91</v>
          </cell>
          <cell r="F9" t="str">
            <v>NC NUMERICABLE ILE-DE-FRANCE</v>
          </cell>
          <cell r="G9" t="str">
            <v>CONTROLE GESTION</v>
          </cell>
          <cell r="H9" t="str">
            <v>LE PESQ</v>
          </cell>
          <cell r="I9" t="str">
            <v>GENE701001</v>
          </cell>
          <cell r="J9">
            <v>100</v>
          </cell>
          <cell r="K9">
            <v>36913</v>
          </cell>
          <cell r="L9" t="str">
            <v>CONTROLEUR DE GEST.</v>
          </cell>
          <cell r="M9" t="str">
            <v>CADRE</v>
          </cell>
          <cell r="N9" t="str">
            <v>E</v>
          </cell>
          <cell r="O9" t="str">
            <v>CDI</v>
          </cell>
          <cell r="P9">
            <v>151.57</v>
          </cell>
          <cell r="Q9">
            <v>3500</v>
          </cell>
          <cell r="R9">
            <v>-4080.22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408.98</v>
          </cell>
          <cell r="AO9">
            <v>23.61</v>
          </cell>
          <cell r="AP9">
            <v>-8420</v>
          </cell>
          <cell r="AQ9">
            <v>-929.38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000A0778</v>
          </cell>
          <cell r="B10" t="str">
            <v>STANISLAS</v>
          </cell>
          <cell r="C10" t="str">
            <v>DOMINIQUE</v>
          </cell>
          <cell r="D10" t="str">
            <v>SIEGE</v>
          </cell>
          <cell r="E10">
            <v>91</v>
          </cell>
          <cell r="F10" t="str">
            <v>NC NUMERICABLE ILE-DE-FRANCE</v>
          </cell>
          <cell r="G10" t="str">
            <v>VENTE</v>
          </cell>
          <cell r="H10" t="str">
            <v>LORCET</v>
          </cell>
          <cell r="I10" t="str">
            <v>GENE549001</v>
          </cell>
          <cell r="J10">
            <v>100</v>
          </cell>
          <cell r="K10">
            <v>36655</v>
          </cell>
          <cell r="L10" t="str">
            <v>ASSISTANT(E) NIV. 2</v>
          </cell>
          <cell r="M10" t="str">
            <v>TSM</v>
          </cell>
          <cell r="N10" t="str">
            <v>D</v>
          </cell>
          <cell r="O10" t="str">
            <v>CDI</v>
          </cell>
          <cell r="P10">
            <v>151.57</v>
          </cell>
          <cell r="Q10">
            <v>2987.98</v>
          </cell>
          <cell r="R10">
            <v>1088.56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224.15</v>
          </cell>
          <cell r="AO10">
            <v>0</v>
          </cell>
          <cell r="AP10">
            <v>0</v>
          </cell>
          <cell r="AQ10">
            <v>2168.5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000A1556</v>
          </cell>
          <cell r="B11" t="str">
            <v>POURIAS</v>
          </cell>
          <cell r="C11" t="str">
            <v>SEBASTIEN</v>
          </cell>
          <cell r="D11" t="str">
            <v>NANTES</v>
          </cell>
          <cell r="E11">
            <v>91</v>
          </cell>
          <cell r="F11" t="str">
            <v>NC NUMERICABLE ILE-DE-FRANCE</v>
          </cell>
          <cell r="G11" t="str">
            <v>COLLECTIF</v>
          </cell>
          <cell r="H11" t="str">
            <v>DURAND JP</v>
          </cell>
          <cell r="I11" t="str">
            <v>OUES510001</v>
          </cell>
          <cell r="J11">
            <v>100</v>
          </cell>
          <cell r="K11">
            <v>38719</v>
          </cell>
          <cell r="L11" t="str">
            <v>ATTACHE COMMERCIAL</v>
          </cell>
          <cell r="M11" t="str">
            <v>CADRE</v>
          </cell>
          <cell r="N11" t="str">
            <v>DB</v>
          </cell>
          <cell r="O11" t="str">
            <v>CDI</v>
          </cell>
          <cell r="P11">
            <v>151.57</v>
          </cell>
          <cell r="Q11">
            <v>1800</v>
          </cell>
          <cell r="R11">
            <v>1516.76</v>
          </cell>
          <cell r="S11">
            <v>0</v>
          </cell>
          <cell r="T11">
            <v>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301.52999999999997</v>
          </cell>
          <cell r="AO11">
            <v>0</v>
          </cell>
          <cell r="AP11">
            <v>0</v>
          </cell>
          <cell r="AQ11">
            <v>1800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A12" t="str">
            <v>000A1218</v>
          </cell>
          <cell r="B12" t="str">
            <v>SOUFI</v>
          </cell>
          <cell r="C12" t="str">
            <v>KARIM</v>
          </cell>
          <cell r="D12" t="str">
            <v>VERSAILLES</v>
          </cell>
          <cell r="E12">
            <v>91</v>
          </cell>
          <cell r="F12" t="str">
            <v>NC NUMERICABLE ILE-DE-FRANCE</v>
          </cell>
          <cell r="G12" t="str">
            <v>VAD CONSEILLERS</v>
          </cell>
          <cell r="H12" t="str">
            <v>FERRADJ</v>
          </cell>
          <cell r="I12" t="str">
            <v>IDFR500001</v>
          </cell>
          <cell r="J12">
            <v>100</v>
          </cell>
          <cell r="K12">
            <v>38649</v>
          </cell>
          <cell r="L12" t="str">
            <v>CONSEILLER(E) COM.</v>
          </cell>
          <cell r="M12" t="str">
            <v>TSM</v>
          </cell>
          <cell r="N12" t="str">
            <v>D</v>
          </cell>
          <cell r="O12" t="str">
            <v>CDI</v>
          </cell>
          <cell r="P12">
            <v>151.57</v>
          </cell>
          <cell r="Q12">
            <v>1217.8800000000001</v>
          </cell>
          <cell r="R12">
            <v>1374.35</v>
          </cell>
          <cell r="S12">
            <v>0</v>
          </cell>
          <cell r="T12">
            <v>2380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387.46</v>
          </cell>
          <cell r="AO12">
            <v>0</v>
          </cell>
          <cell r="AP12">
            <v>0</v>
          </cell>
          <cell r="AQ12">
            <v>1217.8800000000001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000A1227</v>
          </cell>
          <cell r="B13" t="str">
            <v>MOTTET</v>
          </cell>
          <cell r="C13" t="str">
            <v>CLAUDE</v>
          </cell>
          <cell r="D13" t="str">
            <v>LYON GARIBALDI</v>
          </cell>
          <cell r="E13">
            <v>91</v>
          </cell>
          <cell r="F13" t="str">
            <v>NC NUMERICABLE ILE-DE-FRANCE</v>
          </cell>
          <cell r="G13" t="str">
            <v>VAD CONSEILLERS</v>
          </cell>
          <cell r="H13" t="str">
            <v>JAUNAY</v>
          </cell>
          <cell r="I13" t="str">
            <v>RHON500001</v>
          </cell>
          <cell r="J13">
            <v>100</v>
          </cell>
          <cell r="K13">
            <v>38651</v>
          </cell>
          <cell r="L13" t="str">
            <v>CONSEILLER(E) COM.</v>
          </cell>
          <cell r="M13" t="str">
            <v>TSM</v>
          </cell>
          <cell r="N13" t="str">
            <v>D</v>
          </cell>
          <cell r="O13" t="str">
            <v>CDI</v>
          </cell>
          <cell r="P13">
            <v>151.57</v>
          </cell>
          <cell r="Q13">
            <v>1217.8800000000001</v>
          </cell>
          <cell r="R13">
            <v>602.88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131.16</v>
          </cell>
          <cell r="AO13">
            <v>0</v>
          </cell>
          <cell r="AP13">
            <v>0</v>
          </cell>
          <cell r="AQ13">
            <v>1217.8800000000001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000A1684</v>
          </cell>
          <cell r="B14" t="str">
            <v>ROUIBAH</v>
          </cell>
          <cell r="C14" t="str">
            <v>HEDI</v>
          </cell>
          <cell r="D14" t="str">
            <v>LYON GARIBALDI</v>
          </cell>
          <cell r="E14">
            <v>91</v>
          </cell>
          <cell r="F14" t="str">
            <v>NC NUMERICABLE ILE-DE-FRANCE</v>
          </cell>
          <cell r="G14" t="str">
            <v>VAD CONSEILLERS</v>
          </cell>
          <cell r="H14" t="str">
            <v>DONT</v>
          </cell>
          <cell r="I14" t="str">
            <v>RHON500001</v>
          </cell>
          <cell r="J14">
            <v>100</v>
          </cell>
          <cell r="K14">
            <v>38796</v>
          </cell>
          <cell r="L14" t="str">
            <v>CONSEILLER(E) COM.</v>
          </cell>
          <cell r="M14" t="str">
            <v>TSM</v>
          </cell>
          <cell r="N14" t="str">
            <v>D</v>
          </cell>
          <cell r="O14" t="str">
            <v>CDI</v>
          </cell>
          <cell r="P14">
            <v>151.57</v>
          </cell>
          <cell r="Q14">
            <v>0</v>
          </cell>
          <cell r="R14">
            <v>463.11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1705.03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000A1256</v>
          </cell>
          <cell r="B15" t="str">
            <v>AIDOUN</v>
          </cell>
          <cell r="C15" t="str">
            <v>TAHAR</v>
          </cell>
          <cell r="D15" t="str">
            <v>VERSAILLES</v>
          </cell>
          <cell r="E15">
            <v>91</v>
          </cell>
          <cell r="F15" t="str">
            <v>NC NUMERICABLE ILE-DE-FRANCE</v>
          </cell>
          <cell r="G15" t="str">
            <v>VAD CONSEILLERS</v>
          </cell>
          <cell r="H15" t="str">
            <v>SELLAMI</v>
          </cell>
          <cell r="I15" t="str">
            <v>IDFR500001</v>
          </cell>
          <cell r="J15">
            <v>100</v>
          </cell>
          <cell r="K15">
            <v>38658</v>
          </cell>
          <cell r="L15" t="str">
            <v>CONSEILLER(E) COM.</v>
          </cell>
          <cell r="M15" t="str">
            <v>TSM</v>
          </cell>
          <cell r="N15" t="str">
            <v>D</v>
          </cell>
          <cell r="O15" t="str">
            <v>CDI</v>
          </cell>
          <cell r="P15">
            <v>151.57</v>
          </cell>
          <cell r="Q15">
            <v>1217.8800000000001</v>
          </cell>
          <cell r="R15">
            <v>628.25</v>
          </cell>
          <cell r="S15">
            <v>0</v>
          </cell>
          <cell r="T15">
            <v>820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197.6</v>
          </cell>
          <cell r="AO15">
            <v>0</v>
          </cell>
          <cell r="AP15">
            <v>0</v>
          </cell>
          <cell r="AQ15">
            <v>1014.9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000A1473</v>
          </cell>
          <cell r="B16" t="str">
            <v>ABIBON</v>
          </cell>
          <cell r="C16" t="str">
            <v>JEAN MARC</v>
          </cell>
          <cell r="D16" t="str">
            <v>SIEGE</v>
          </cell>
          <cell r="E16">
            <v>91</v>
          </cell>
          <cell r="F16" t="str">
            <v>NC NUMERICABLE ILE-DE-FRANCE</v>
          </cell>
          <cell r="G16" t="str">
            <v>INFORMATIQUE</v>
          </cell>
          <cell r="H16" t="str">
            <v>DELEBARRE JL</v>
          </cell>
          <cell r="I16" t="str">
            <v>GENE620001</v>
          </cell>
          <cell r="J16">
            <v>100</v>
          </cell>
          <cell r="K16">
            <v>38761</v>
          </cell>
          <cell r="L16" t="str">
            <v>CHEF DE PROJET</v>
          </cell>
          <cell r="M16" t="str">
            <v>CADRE</v>
          </cell>
          <cell r="N16" t="str">
            <v>E</v>
          </cell>
          <cell r="O16" t="str">
            <v>CDI</v>
          </cell>
          <cell r="P16">
            <v>151.57</v>
          </cell>
          <cell r="Q16">
            <v>4250</v>
          </cell>
          <cell r="R16">
            <v>2476.89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1190</v>
          </cell>
          <cell r="AO16">
            <v>23.61</v>
          </cell>
          <cell r="AP16">
            <v>0</v>
          </cell>
          <cell r="AQ16">
            <v>4250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000A1580</v>
          </cell>
          <cell r="B17" t="str">
            <v>MBOULOU</v>
          </cell>
          <cell r="C17" t="str">
            <v>DISMAS</v>
          </cell>
          <cell r="D17" t="str">
            <v>BORDEAUX</v>
          </cell>
          <cell r="E17">
            <v>91</v>
          </cell>
          <cell r="F17" t="str">
            <v>NC NUMERICABLE ILE-DE-FRANCE</v>
          </cell>
          <cell r="G17" t="str">
            <v>VAD CONSEILLERS</v>
          </cell>
          <cell r="H17" t="str">
            <v>GALERA</v>
          </cell>
          <cell r="I17" t="str">
            <v>SUOU500001</v>
          </cell>
          <cell r="J17">
            <v>100</v>
          </cell>
          <cell r="K17">
            <v>38775</v>
          </cell>
          <cell r="L17" t="str">
            <v>CONSEILLER(E) COM.</v>
          </cell>
          <cell r="M17" t="str">
            <v>TSM</v>
          </cell>
          <cell r="N17" t="str">
            <v>D</v>
          </cell>
          <cell r="O17" t="str">
            <v>CDI</v>
          </cell>
          <cell r="P17">
            <v>151.57</v>
          </cell>
          <cell r="Q17">
            <v>0</v>
          </cell>
          <cell r="R17">
            <v>518.6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279.8</v>
          </cell>
          <cell r="AO17">
            <v>0</v>
          </cell>
          <cell r="AP17">
            <v>0</v>
          </cell>
          <cell r="AQ17">
            <v>1217.8800000000001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000A1237</v>
          </cell>
          <cell r="B18" t="str">
            <v>MBAY</v>
          </cell>
          <cell r="C18" t="str">
            <v>LANDRY</v>
          </cell>
          <cell r="D18" t="str">
            <v>LYON GARIBALDI</v>
          </cell>
          <cell r="E18">
            <v>91</v>
          </cell>
          <cell r="F18" t="str">
            <v>NC NUMERICABLE ILE-DE-FRANCE</v>
          </cell>
          <cell r="G18" t="str">
            <v>VAD CONSEILLERS</v>
          </cell>
          <cell r="H18" t="str">
            <v>KUDONOO</v>
          </cell>
          <cell r="I18" t="str">
            <v>RHON500001</v>
          </cell>
          <cell r="J18">
            <v>100</v>
          </cell>
          <cell r="K18">
            <v>38670</v>
          </cell>
          <cell r="L18" t="str">
            <v>CONSEILLER(E) COM.</v>
          </cell>
          <cell r="M18" t="str">
            <v>TSM</v>
          </cell>
          <cell r="N18" t="str">
            <v>D</v>
          </cell>
          <cell r="O18" t="str">
            <v>CDI</v>
          </cell>
          <cell r="P18">
            <v>151.57</v>
          </cell>
          <cell r="Q18">
            <v>1217.8800000000001</v>
          </cell>
          <cell r="R18">
            <v>1363.28</v>
          </cell>
          <cell r="S18">
            <v>0</v>
          </cell>
          <cell r="T18">
            <v>2360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385.31</v>
          </cell>
          <cell r="AO18">
            <v>0</v>
          </cell>
          <cell r="AP18">
            <v>0</v>
          </cell>
          <cell r="AQ18">
            <v>1217.8800000000001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A19" t="str">
            <v>000A1662</v>
          </cell>
          <cell r="B19" t="str">
            <v>CARBONNEL</v>
          </cell>
          <cell r="C19" t="str">
            <v>DAVID</v>
          </cell>
          <cell r="D19" t="str">
            <v>NICE</v>
          </cell>
          <cell r="E19">
            <v>91</v>
          </cell>
          <cell r="F19" t="str">
            <v>NC NUMERICABLE ILE-DE-FRANCE</v>
          </cell>
          <cell r="G19" t="str">
            <v>VAD CONSEILLERS</v>
          </cell>
          <cell r="H19" t="str">
            <v>VIVIN</v>
          </cell>
          <cell r="I19" t="str">
            <v>SUES500001</v>
          </cell>
          <cell r="J19">
            <v>100</v>
          </cell>
          <cell r="K19">
            <v>38789</v>
          </cell>
          <cell r="L19" t="str">
            <v>CONSEILLER(E) COM.</v>
          </cell>
          <cell r="M19" t="str">
            <v>TSM</v>
          </cell>
          <cell r="N19" t="str">
            <v>D</v>
          </cell>
          <cell r="O19" t="str">
            <v>CDI</v>
          </cell>
          <cell r="P19">
            <v>151.57</v>
          </cell>
          <cell r="Q19">
            <v>0</v>
          </cell>
          <cell r="R19">
            <v>735.86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214.22</v>
          </cell>
          <cell r="AO19">
            <v>0</v>
          </cell>
          <cell r="AP19">
            <v>0</v>
          </cell>
          <cell r="AQ19">
            <v>1989.2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20" t="str">
            <v>000A1439</v>
          </cell>
          <cell r="B20" t="str">
            <v>CHALI</v>
          </cell>
          <cell r="C20" t="str">
            <v>CORINE</v>
          </cell>
          <cell r="D20" t="str">
            <v>LYON GARIBALDI</v>
          </cell>
          <cell r="E20">
            <v>91</v>
          </cell>
          <cell r="F20" t="str">
            <v>NC NUMERICABLE ILE-DE-FRANCE</v>
          </cell>
          <cell r="G20" t="str">
            <v>VAD CONSEILLERS</v>
          </cell>
          <cell r="H20" t="str">
            <v>SILIKI</v>
          </cell>
          <cell r="I20" t="str">
            <v>RHON500001</v>
          </cell>
          <cell r="J20">
            <v>100</v>
          </cell>
          <cell r="K20">
            <v>38740</v>
          </cell>
          <cell r="L20" t="str">
            <v>CONSEILLER(E) COM.</v>
          </cell>
          <cell r="M20" t="str">
            <v>TSM</v>
          </cell>
          <cell r="N20" t="str">
            <v>D</v>
          </cell>
          <cell r="O20" t="str">
            <v>CDI</v>
          </cell>
          <cell r="P20">
            <v>151.57</v>
          </cell>
          <cell r="Q20">
            <v>1583.24</v>
          </cell>
          <cell r="R20">
            <v>-17.190000000000001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33.14</v>
          </cell>
          <cell r="AO20">
            <v>0</v>
          </cell>
          <cell r="AP20">
            <v>0</v>
          </cell>
          <cell r="AQ20">
            <v>-131.18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000A1723</v>
          </cell>
          <cell r="B21" t="str">
            <v>DUFOUR</v>
          </cell>
          <cell r="C21" t="str">
            <v>SOPHIE</v>
          </cell>
          <cell r="D21" t="str">
            <v>NICE</v>
          </cell>
          <cell r="E21">
            <v>91</v>
          </cell>
          <cell r="F21" t="str">
            <v>NC NUMERICABLE ILE-DE-FRANCE</v>
          </cell>
          <cell r="G21" t="str">
            <v>VAD CONSEILLERS</v>
          </cell>
          <cell r="H21" t="str">
            <v>VIVIN</v>
          </cell>
          <cell r="I21" t="str">
            <v>SUES500001</v>
          </cell>
          <cell r="J21">
            <v>100</v>
          </cell>
          <cell r="K21">
            <v>38819</v>
          </cell>
          <cell r="L21" t="str">
            <v>CONSEILLER(E) COM.</v>
          </cell>
          <cell r="M21" t="str">
            <v>TSM</v>
          </cell>
          <cell r="N21" t="str">
            <v>D</v>
          </cell>
          <cell r="O21" t="str">
            <v>CDI</v>
          </cell>
          <cell r="P21">
            <v>151.57</v>
          </cell>
          <cell r="Q21">
            <v>0</v>
          </cell>
          <cell r="R21">
            <v>224.11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771.32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A22" t="str">
            <v>000A1621</v>
          </cell>
          <cell r="B22" t="str">
            <v>MENNESSIER</v>
          </cell>
          <cell r="C22" t="str">
            <v>TONY</v>
          </cell>
          <cell r="D22" t="str">
            <v>METZ</v>
          </cell>
          <cell r="E22">
            <v>91</v>
          </cell>
          <cell r="F22" t="str">
            <v>NC NUMERICABLE ILE-DE-FRANCE</v>
          </cell>
          <cell r="H22" t="str">
            <v>BEKHALED</v>
          </cell>
          <cell r="I22" t="str">
            <v>ESTR507001</v>
          </cell>
          <cell r="J22">
            <v>100</v>
          </cell>
          <cell r="K22">
            <v>38777</v>
          </cell>
          <cell r="L22" t="str">
            <v>CONSEILLER(E) CLT BOUTIQUE</v>
          </cell>
          <cell r="M22" t="str">
            <v>EMPLOYE</v>
          </cell>
          <cell r="N22" t="str">
            <v>C</v>
          </cell>
          <cell r="O22" t="str">
            <v>CDD</v>
          </cell>
          <cell r="P22">
            <v>151.57</v>
          </cell>
          <cell r="Q22">
            <v>0</v>
          </cell>
          <cell r="R22">
            <v>1226.1600000000001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806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425.46</v>
          </cell>
          <cell r="AO22">
            <v>0</v>
          </cell>
          <cell r="AP22">
            <v>0</v>
          </cell>
          <cell r="AQ22">
            <v>1166.67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000A1447</v>
          </cell>
          <cell r="B23" t="str">
            <v>DEGREMONT</v>
          </cell>
          <cell r="C23" t="str">
            <v>GUILLAUME</v>
          </cell>
          <cell r="D23" t="str">
            <v>BORDEAUX</v>
          </cell>
          <cell r="E23">
            <v>91</v>
          </cell>
          <cell r="F23" t="str">
            <v>NC NUMERICABLE ILE-DE-FRANCE</v>
          </cell>
          <cell r="G23" t="str">
            <v>VAD CONSEILLERS</v>
          </cell>
          <cell r="H23" t="str">
            <v>FLAICHER</v>
          </cell>
          <cell r="I23" t="str">
            <v>SUOU500001</v>
          </cell>
          <cell r="J23">
            <v>100</v>
          </cell>
          <cell r="K23">
            <v>38770</v>
          </cell>
          <cell r="L23" t="str">
            <v>CONSEILLER(E) CLT BOUTIQUE</v>
          </cell>
          <cell r="M23" t="str">
            <v>EMPLOYE</v>
          </cell>
          <cell r="N23" t="str">
            <v>C</v>
          </cell>
          <cell r="O23" t="str">
            <v>CDD</v>
          </cell>
          <cell r="P23">
            <v>151.57</v>
          </cell>
          <cell r="Q23">
            <v>1266</v>
          </cell>
          <cell r="R23">
            <v>581.72</v>
          </cell>
          <cell r="S23">
            <v>0</v>
          </cell>
          <cell r="T23">
            <v>552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426.04</v>
          </cell>
          <cell r="AO23">
            <v>0</v>
          </cell>
          <cell r="AP23">
            <v>0</v>
          </cell>
          <cell r="AQ23">
            <v>1266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A24" t="str">
            <v>000A0894</v>
          </cell>
          <cell r="B24" t="str">
            <v>BRIAND</v>
          </cell>
          <cell r="C24" t="str">
            <v>ANTHONY</v>
          </cell>
          <cell r="D24" t="str">
            <v>SIEGE</v>
          </cell>
          <cell r="E24">
            <v>91</v>
          </cell>
          <cell r="F24" t="str">
            <v>NC NUMERICABLE ILE-DE-FRANCE</v>
          </cell>
          <cell r="G24" t="str">
            <v>COMPTABILITE</v>
          </cell>
          <cell r="I24" t="str">
            <v>GENE905001</v>
          </cell>
          <cell r="J24">
            <v>100</v>
          </cell>
          <cell r="K24">
            <v>37053</v>
          </cell>
          <cell r="L24" t="str">
            <v>COMPTABLE.NIV.1</v>
          </cell>
          <cell r="M24" t="str">
            <v>EMPLOYE</v>
          </cell>
          <cell r="N24" t="str">
            <v>C</v>
          </cell>
          <cell r="O24" t="str">
            <v>CDI</v>
          </cell>
          <cell r="P24">
            <v>151.57</v>
          </cell>
          <cell r="Q24">
            <v>1636.52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-2610.75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A25">
            <v>20004</v>
          </cell>
          <cell r="B25" t="str">
            <v>DELANNOY</v>
          </cell>
          <cell r="C25" t="str">
            <v>SEBASTIEN</v>
          </cell>
          <cell r="D25" t="str">
            <v>MARSEILLE</v>
          </cell>
          <cell r="E25">
            <v>91</v>
          </cell>
          <cell r="F25" t="str">
            <v>NC NUMERICABLE ILE-DE-FRANCE</v>
          </cell>
          <cell r="G25" t="str">
            <v>DISTRIBUTEUR</v>
          </cell>
          <cell r="H25" t="str">
            <v>PORTE</v>
          </cell>
          <cell r="I25" t="str">
            <v>NPCA506001</v>
          </cell>
          <cell r="J25">
            <v>100</v>
          </cell>
          <cell r="K25">
            <v>34578</v>
          </cell>
          <cell r="L25" t="str">
            <v>RESPONSABLE COM.</v>
          </cell>
          <cell r="M25" t="str">
            <v>CADRE</v>
          </cell>
          <cell r="N25" t="str">
            <v>E</v>
          </cell>
          <cell r="O25" t="str">
            <v>CDI</v>
          </cell>
          <cell r="P25">
            <v>151.57</v>
          </cell>
          <cell r="Q25">
            <v>3000</v>
          </cell>
          <cell r="R25">
            <v>3168.38</v>
          </cell>
          <cell r="S25">
            <v>0</v>
          </cell>
          <cell r="T25">
            <v>3000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668.09</v>
          </cell>
          <cell r="AO25">
            <v>0</v>
          </cell>
          <cell r="AP25">
            <v>0</v>
          </cell>
          <cell r="AQ25">
            <v>3000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A26" t="str">
            <v>000A0811</v>
          </cell>
          <cell r="B26" t="str">
            <v>BEHAGUE</v>
          </cell>
          <cell r="C26" t="str">
            <v>FELICIE</v>
          </cell>
          <cell r="D26" t="str">
            <v>LA MADELEINE</v>
          </cell>
          <cell r="E26">
            <v>91</v>
          </cell>
          <cell r="F26" t="str">
            <v>NC NUMERICABLE ILE-DE-FRANCE</v>
          </cell>
          <cell r="G26" t="str">
            <v>CARTOGRAPHIE-DICT</v>
          </cell>
          <cell r="H26" t="str">
            <v>MARQUANT</v>
          </cell>
          <cell r="I26" t="str">
            <v>GENE320001</v>
          </cell>
          <cell r="J26">
            <v>100</v>
          </cell>
          <cell r="K26">
            <v>36787</v>
          </cell>
          <cell r="L26" t="str">
            <v>GEST. DONN..NIV.1</v>
          </cell>
          <cell r="M26" t="str">
            <v>EMPLOYE</v>
          </cell>
          <cell r="N26" t="str">
            <v>C</v>
          </cell>
          <cell r="O26" t="str">
            <v>CDI</v>
          </cell>
          <cell r="P26">
            <v>151.57</v>
          </cell>
          <cell r="Q26">
            <v>1683.88</v>
          </cell>
          <cell r="R26">
            <v>820.79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181.33</v>
          </cell>
          <cell r="AO26">
            <v>0</v>
          </cell>
          <cell r="AP26">
            <v>0</v>
          </cell>
          <cell r="AQ26">
            <v>1683.88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000A0298</v>
          </cell>
          <cell r="B27" t="str">
            <v>COLIN</v>
          </cell>
          <cell r="C27" t="str">
            <v>MARIE FRANCE</v>
          </cell>
          <cell r="D27" t="str">
            <v>SIEGE</v>
          </cell>
          <cell r="E27">
            <v>91</v>
          </cell>
          <cell r="F27" t="str">
            <v>NC NUMERICABLE ILE-DE-FRANCE</v>
          </cell>
          <cell r="G27" t="str">
            <v>MARKETING</v>
          </cell>
          <cell r="H27" t="str">
            <v>VINEL</v>
          </cell>
          <cell r="I27" t="str">
            <v>GENE546001</v>
          </cell>
          <cell r="J27">
            <v>100</v>
          </cell>
          <cell r="K27">
            <v>32783</v>
          </cell>
          <cell r="L27" t="str">
            <v>ASS. DIRECT.</v>
          </cell>
          <cell r="M27" t="str">
            <v>TSM</v>
          </cell>
          <cell r="N27" t="str">
            <v>D</v>
          </cell>
          <cell r="O27" t="str">
            <v>CDI</v>
          </cell>
          <cell r="P27">
            <v>130</v>
          </cell>
          <cell r="Q27">
            <v>2013.67</v>
          </cell>
          <cell r="R27">
            <v>1368.75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297.13</v>
          </cell>
          <cell r="AO27">
            <v>23.61</v>
          </cell>
          <cell r="AP27">
            <v>0</v>
          </cell>
          <cell r="AQ27">
            <v>2758.99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A28" t="str">
            <v>000A0865</v>
          </cell>
          <cell r="B28" t="str">
            <v>WANG</v>
          </cell>
          <cell r="C28" t="str">
            <v>PASCAL</v>
          </cell>
          <cell r="D28" t="str">
            <v>VANVES</v>
          </cell>
          <cell r="E28">
            <v>91</v>
          </cell>
          <cell r="F28" t="str">
            <v>NC NUMERICABLE ILE-DE-FRANCE</v>
          </cell>
          <cell r="G28" t="str">
            <v>NMC ADMIN</v>
          </cell>
          <cell r="I28" t="str">
            <v>GENE905001</v>
          </cell>
          <cell r="J28">
            <v>100</v>
          </cell>
          <cell r="K28">
            <v>36892</v>
          </cell>
          <cell r="L28" t="str">
            <v>RESP.TECH.EXPL.</v>
          </cell>
          <cell r="M28" t="str">
            <v>CADRE</v>
          </cell>
          <cell r="N28" t="str">
            <v>E</v>
          </cell>
          <cell r="O28" t="str">
            <v>CDI</v>
          </cell>
          <cell r="P28">
            <v>151.57</v>
          </cell>
          <cell r="Q28">
            <v>2815</v>
          </cell>
          <cell r="R28">
            <v>516.91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258.83</v>
          </cell>
          <cell r="AN28">
            <v>303.14999999999998</v>
          </cell>
          <cell r="AO28">
            <v>290.04000000000002</v>
          </cell>
          <cell r="AP28">
            <v>0</v>
          </cell>
          <cell r="AQ28">
            <v>2815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000A0822</v>
          </cell>
          <cell r="B29" t="str">
            <v>DUPERRON</v>
          </cell>
          <cell r="C29" t="str">
            <v>JOEL</v>
          </cell>
          <cell r="D29" t="str">
            <v>VANVES</v>
          </cell>
          <cell r="E29">
            <v>91</v>
          </cell>
          <cell r="F29" t="str">
            <v>NC NUMERICABLE ILE-DE-FRANCE</v>
          </cell>
          <cell r="G29" t="str">
            <v>NOC</v>
          </cell>
          <cell r="I29" t="str">
            <v>GENE905001</v>
          </cell>
          <cell r="J29">
            <v>100</v>
          </cell>
          <cell r="K29">
            <v>36773</v>
          </cell>
          <cell r="L29" t="str">
            <v>CHARGE(E) ETUDES  DVP</v>
          </cell>
          <cell r="M29" t="str">
            <v>CADRE</v>
          </cell>
          <cell r="N29" t="str">
            <v>E</v>
          </cell>
          <cell r="O29" t="str">
            <v>CDI</v>
          </cell>
          <cell r="P29">
            <v>151.57</v>
          </cell>
          <cell r="Q29">
            <v>4890</v>
          </cell>
          <cell r="R29">
            <v>2447.13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33</v>
          </cell>
          <cell r="AN29">
            <v>530.15</v>
          </cell>
          <cell r="AO29">
            <v>0</v>
          </cell>
          <cell r="AP29">
            <v>0</v>
          </cell>
          <cell r="AQ29">
            <v>4923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A30">
            <v>3</v>
          </cell>
          <cell r="B30" t="str">
            <v>ROIRON</v>
          </cell>
          <cell r="C30" t="str">
            <v>THIERRY</v>
          </cell>
          <cell r="D30" t="str">
            <v>VANVES</v>
          </cell>
          <cell r="E30">
            <v>91</v>
          </cell>
          <cell r="F30" t="str">
            <v>NC NUMERICABLE ILE-DE-FRANCE</v>
          </cell>
          <cell r="G30" t="str">
            <v>SUPPORT ET EXPERTISE</v>
          </cell>
          <cell r="H30" t="str">
            <v>MASON</v>
          </cell>
          <cell r="I30" t="str">
            <v>GENE306001</v>
          </cell>
          <cell r="J30">
            <v>100</v>
          </cell>
          <cell r="K30">
            <v>31740</v>
          </cell>
          <cell r="L30" t="str">
            <v>RESP. TECH. SUPPORT</v>
          </cell>
          <cell r="M30" t="str">
            <v>CADRE</v>
          </cell>
          <cell r="N30" t="str">
            <v>E</v>
          </cell>
          <cell r="O30" t="str">
            <v>CDI</v>
          </cell>
          <cell r="P30">
            <v>151.57</v>
          </cell>
          <cell r="Q30">
            <v>3633</v>
          </cell>
          <cell r="R30">
            <v>2036.25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219</v>
          </cell>
          <cell r="AL30">
            <v>0</v>
          </cell>
          <cell r="AM30">
            <v>0</v>
          </cell>
          <cell r="AN30">
            <v>414.84</v>
          </cell>
          <cell r="AO30">
            <v>0</v>
          </cell>
          <cell r="AP30">
            <v>0</v>
          </cell>
          <cell r="AQ30">
            <v>3633</v>
          </cell>
          <cell r="AR30">
            <v>0</v>
          </cell>
          <cell r="AS30">
            <v>219</v>
          </cell>
          <cell r="AT30">
            <v>0</v>
          </cell>
          <cell r="AU30">
            <v>0</v>
          </cell>
        </row>
        <row r="31">
          <cell r="A31" t="str">
            <v>000A1285</v>
          </cell>
          <cell r="B31" t="str">
            <v>BELGOUIZA</v>
          </cell>
          <cell r="C31" t="str">
            <v>ADILLE</v>
          </cell>
          <cell r="D31" t="str">
            <v>BORDEAUX</v>
          </cell>
          <cell r="E31">
            <v>91</v>
          </cell>
          <cell r="F31" t="str">
            <v>NC NUMERICABLE ILE-DE-FRANCE</v>
          </cell>
          <cell r="G31" t="str">
            <v>VAD CONSEILLERS</v>
          </cell>
          <cell r="H31" t="str">
            <v>FERNANDEZ A</v>
          </cell>
          <cell r="I31" t="str">
            <v>SUOU500001</v>
          </cell>
          <cell r="J31">
            <v>100</v>
          </cell>
          <cell r="K31">
            <v>38677</v>
          </cell>
          <cell r="L31" t="str">
            <v>CONSEILLER(E) COM.</v>
          </cell>
          <cell r="M31" t="str">
            <v>TSM</v>
          </cell>
          <cell r="N31" t="str">
            <v>D</v>
          </cell>
          <cell r="O31" t="str">
            <v>CDI</v>
          </cell>
          <cell r="P31">
            <v>151.57</v>
          </cell>
          <cell r="Q31">
            <v>1217.8800000000001</v>
          </cell>
          <cell r="R31">
            <v>514.4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131.15</v>
          </cell>
          <cell r="AO31">
            <v>0</v>
          </cell>
          <cell r="AP31">
            <v>0</v>
          </cell>
          <cell r="AQ31">
            <v>1217.8800000000001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000A1261</v>
          </cell>
          <cell r="B32" t="str">
            <v>POUZET</v>
          </cell>
          <cell r="C32" t="str">
            <v>FABRICE</v>
          </cell>
          <cell r="D32" t="str">
            <v>BORDEAUX</v>
          </cell>
          <cell r="E32">
            <v>91</v>
          </cell>
          <cell r="F32" t="str">
            <v>NC NUMERICABLE ILE-DE-FRANCE</v>
          </cell>
          <cell r="G32" t="str">
            <v>VAD CONSEILLERS</v>
          </cell>
          <cell r="H32" t="str">
            <v>GALERA</v>
          </cell>
          <cell r="I32" t="str">
            <v>SUOU500001</v>
          </cell>
          <cell r="J32">
            <v>100</v>
          </cell>
          <cell r="K32">
            <v>38677</v>
          </cell>
          <cell r="L32" t="str">
            <v>CONSEILLER(E) COM.</v>
          </cell>
          <cell r="M32" t="str">
            <v>TSM</v>
          </cell>
          <cell r="N32" t="str">
            <v>D</v>
          </cell>
          <cell r="O32" t="str">
            <v>CDI</v>
          </cell>
          <cell r="P32">
            <v>151.57</v>
          </cell>
          <cell r="Q32">
            <v>1217.8800000000001</v>
          </cell>
          <cell r="R32">
            <v>702.98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131.16</v>
          </cell>
          <cell r="AO32">
            <v>0</v>
          </cell>
          <cell r="AP32">
            <v>0</v>
          </cell>
          <cell r="AQ32">
            <v>1217.8800000000001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A33" t="str">
            <v>000A1156</v>
          </cell>
          <cell r="B33" t="str">
            <v>EL M'HAMEDI</v>
          </cell>
          <cell r="C33" t="str">
            <v>JAMAL</v>
          </cell>
          <cell r="D33" t="str">
            <v>VERSAILLES</v>
          </cell>
          <cell r="E33">
            <v>91</v>
          </cell>
          <cell r="F33" t="str">
            <v>NC NUMERICABLE ILE-DE-FRANCE</v>
          </cell>
          <cell r="G33" t="str">
            <v>VAD CONSEILLERS</v>
          </cell>
          <cell r="H33" t="str">
            <v>MAXIMIN-TARTARE</v>
          </cell>
          <cell r="I33" t="str">
            <v>IDFR500001</v>
          </cell>
          <cell r="J33">
            <v>100</v>
          </cell>
          <cell r="K33">
            <v>38642</v>
          </cell>
          <cell r="L33" t="str">
            <v>CONSEILLER(E) COM.</v>
          </cell>
          <cell r="M33" t="str">
            <v>TSM</v>
          </cell>
          <cell r="N33" t="str">
            <v>D</v>
          </cell>
          <cell r="O33" t="str">
            <v>CDI</v>
          </cell>
          <cell r="P33">
            <v>151.57</v>
          </cell>
          <cell r="Q33">
            <v>1217.8800000000001</v>
          </cell>
          <cell r="R33">
            <v>1287.51</v>
          </cell>
          <cell r="S33">
            <v>0</v>
          </cell>
          <cell r="T33">
            <v>2200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359.35</v>
          </cell>
          <cell r="AO33">
            <v>46.43</v>
          </cell>
          <cell r="AP33">
            <v>0</v>
          </cell>
          <cell r="AQ33">
            <v>1136.69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34" t="str">
            <v>000A1097</v>
          </cell>
          <cell r="B34" t="str">
            <v>DERUYCK</v>
          </cell>
          <cell r="C34" t="str">
            <v>FABIEN</v>
          </cell>
          <cell r="D34" t="str">
            <v>LA MADELEINE</v>
          </cell>
          <cell r="E34">
            <v>91</v>
          </cell>
          <cell r="F34" t="str">
            <v>NC NUMERICABLE ILE-DE-FRANCE</v>
          </cell>
          <cell r="G34" t="str">
            <v>VAD CONSEILLERS</v>
          </cell>
          <cell r="H34" t="str">
            <v>DESCATOIRE</v>
          </cell>
          <cell r="I34" t="str">
            <v>NPCA500001</v>
          </cell>
          <cell r="J34">
            <v>100</v>
          </cell>
          <cell r="K34">
            <v>38617</v>
          </cell>
          <cell r="L34" t="str">
            <v>CONSEILLER(E) COM.</v>
          </cell>
          <cell r="M34" t="str">
            <v>TSM</v>
          </cell>
          <cell r="N34" t="str">
            <v>D</v>
          </cell>
          <cell r="O34" t="str">
            <v>CDI</v>
          </cell>
          <cell r="P34">
            <v>151.57</v>
          </cell>
          <cell r="Q34">
            <v>1217.8800000000001</v>
          </cell>
          <cell r="R34">
            <v>465.88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126.79</v>
          </cell>
          <cell r="AO34">
            <v>0</v>
          </cell>
          <cell r="AP34">
            <v>0</v>
          </cell>
          <cell r="AQ34">
            <v>1177.28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A35" t="str">
            <v>000A1634</v>
          </cell>
          <cell r="B35" t="str">
            <v>RIVIERE</v>
          </cell>
          <cell r="C35" t="str">
            <v>DOMINIQUE</v>
          </cell>
          <cell r="D35" t="str">
            <v>NANCY</v>
          </cell>
          <cell r="E35">
            <v>91</v>
          </cell>
          <cell r="F35" t="str">
            <v>NC NUMERICABLE ILE-DE-FRANCE</v>
          </cell>
          <cell r="G35" t="str">
            <v>VAD CONSEILLERS</v>
          </cell>
          <cell r="H35" t="str">
            <v>LORCET</v>
          </cell>
          <cell r="I35" t="str">
            <v>ESTR500001</v>
          </cell>
          <cell r="J35">
            <v>100</v>
          </cell>
          <cell r="K35">
            <v>38790</v>
          </cell>
          <cell r="L35" t="str">
            <v>CONSEILLER(E) COM.</v>
          </cell>
          <cell r="M35" t="str">
            <v>TSM</v>
          </cell>
          <cell r="N35" t="str">
            <v>D</v>
          </cell>
          <cell r="O35" t="str">
            <v>CDI</v>
          </cell>
          <cell r="P35">
            <v>151.57</v>
          </cell>
          <cell r="Q35">
            <v>0</v>
          </cell>
          <cell r="R35">
            <v>364.15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1217.8800000000001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A36" t="str">
            <v>000A1735</v>
          </cell>
          <cell r="B36" t="str">
            <v>BLASZCZYK</v>
          </cell>
          <cell r="C36" t="str">
            <v>NICOLAS</v>
          </cell>
          <cell r="D36" t="str">
            <v>LA MADELEINE</v>
          </cell>
          <cell r="E36">
            <v>91</v>
          </cell>
          <cell r="F36" t="str">
            <v>NC NUMERICABLE ILE-DE-FRANCE</v>
          </cell>
          <cell r="G36" t="str">
            <v>VAD CONSEILLERS</v>
          </cell>
          <cell r="H36" t="str">
            <v>GUIONNET</v>
          </cell>
          <cell r="I36" t="str">
            <v>NPCA500001</v>
          </cell>
          <cell r="J36">
            <v>100</v>
          </cell>
          <cell r="K36">
            <v>38803</v>
          </cell>
          <cell r="L36" t="str">
            <v>CONSEILLER(E) COM.</v>
          </cell>
          <cell r="M36" t="str">
            <v>TSM</v>
          </cell>
          <cell r="N36" t="str">
            <v>D</v>
          </cell>
          <cell r="O36" t="str">
            <v>CDI</v>
          </cell>
          <cell r="P36">
            <v>151.57</v>
          </cell>
          <cell r="Q36">
            <v>0</v>
          </cell>
          <cell r="R36">
            <v>389.78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1420.86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A37" t="str">
            <v>000A1479</v>
          </cell>
          <cell r="B37" t="str">
            <v>LAVOINE</v>
          </cell>
          <cell r="C37" t="str">
            <v>BENJAMIN</v>
          </cell>
          <cell r="D37" t="str">
            <v>VANVES</v>
          </cell>
          <cell r="E37">
            <v>91</v>
          </cell>
          <cell r="F37" t="str">
            <v>NC NUMERICABLE ILE-DE-FRANCE</v>
          </cell>
          <cell r="G37" t="str">
            <v>TECHNIQUE</v>
          </cell>
          <cell r="H37" t="str">
            <v>TRUYENS</v>
          </cell>
          <cell r="I37" t="str">
            <v>GENE306001</v>
          </cell>
          <cell r="J37">
            <v>100</v>
          </cell>
          <cell r="K37">
            <v>38737</v>
          </cell>
          <cell r="L37" t="str">
            <v>APPRENTI</v>
          </cell>
          <cell r="M37" t="str">
            <v>544A</v>
          </cell>
          <cell r="N37">
            <v>0</v>
          </cell>
          <cell r="O37" t="str">
            <v>CONTRAT APPRENTISSAGE</v>
          </cell>
          <cell r="P37">
            <v>151.57</v>
          </cell>
          <cell r="Q37">
            <v>235.97</v>
          </cell>
          <cell r="R37">
            <v>186.96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63.53</v>
          </cell>
          <cell r="AO37">
            <v>23.61</v>
          </cell>
          <cell r="AP37">
            <v>0</v>
          </cell>
          <cell r="AQ37">
            <v>589.91999999999996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A38" t="str">
            <v>000A1288</v>
          </cell>
          <cell r="B38" t="str">
            <v>AOUE-OSSONA</v>
          </cell>
          <cell r="C38" t="str">
            <v>DORIS</v>
          </cell>
          <cell r="D38" t="str">
            <v>LYON GARIBALDI</v>
          </cell>
          <cell r="E38">
            <v>91</v>
          </cell>
          <cell r="F38" t="str">
            <v>NC NUMERICABLE ILE-DE-FRANCE</v>
          </cell>
          <cell r="G38" t="str">
            <v>VAD CONSEILLERS</v>
          </cell>
          <cell r="H38" t="str">
            <v>KUDONOO</v>
          </cell>
          <cell r="I38" t="str">
            <v>RHON500001</v>
          </cell>
          <cell r="J38">
            <v>100</v>
          </cell>
          <cell r="K38">
            <v>38684</v>
          </cell>
          <cell r="L38" t="str">
            <v>CONSEILLER(E) CLT BOUTIQUE</v>
          </cell>
          <cell r="M38" t="str">
            <v>EMPLOYE</v>
          </cell>
          <cell r="N38" t="str">
            <v>C</v>
          </cell>
          <cell r="O38" t="str">
            <v>CDI</v>
          </cell>
          <cell r="P38">
            <v>151.57</v>
          </cell>
          <cell r="Q38">
            <v>1217.8800000000001</v>
          </cell>
          <cell r="R38">
            <v>529.61</v>
          </cell>
          <cell r="S38">
            <v>0</v>
          </cell>
          <cell r="T38">
            <v>603.20000000000005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222.64</v>
          </cell>
          <cell r="AO38">
            <v>0</v>
          </cell>
          <cell r="AP38">
            <v>0</v>
          </cell>
          <cell r="AQ38">
            <v>1464.24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  <row r="39">
          <cell r="A39" t="str">
            <v>000A1101</v>
          </cell>
          <cell r="B39" t="str">
            <v>LAKRAD</v>
          </cell>
          <cell r="C39" t="str">
            <v>FARID</v>
          </cell>
          <cell r="D39" t="str">
            <v>LA MADELEINE</v>
          </cell>
          <cell r="E39">
            <v>91</v>
          </cell>
          <cell r="F39" t="str">
            <v>NC NUMERICABLE ILE-DE-FRANCE</v>
          </cell>
          <cell r="G39" t="str">
            <v>VAD CONSEILLERS</v>
          </cell>
          <cell r="H39" t="str">
            <v>DESCATOIRE</v>
          </cell>
          <cell r="I39" t="str">
            <v>NPCA500001</v>
          </cell>
          <cell r="J39">
            <v>100</v>
          </cell>
          <cell r="K39">
            <v>38628</v>
          </cell>
          <cell r="L39" t="str">
            <v>SUPERVISEUR COM.</v>
          </cell>
          <cell r="M39" t="str">
            <v>TSM</v>
          </cell>
          <cell r="N39" t="str">
            <v>D</v>
          </cell>
          <cell r="O39" t="str">
            <v>CDI</v>
          </cell>
          <cell r="P39">
            <v>151.57</v>
          </cell>
          <cell r="Q39">
            <v>1217.8800000000001</v>
          </cell>
          <cell r="R39">
            <v>1544.4</v>
          </cell>
          <cell r="S39">
            <v>0</v>
          </cell>
          <cell r="T39">
            <v>2900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443.46</v>
          </cell>
          <cell r="AO39">
            <v>0</v>
          </cell>
          <cell r="AP39">
            <v>0</v>
          </cell>
          <cell r="AQ39">
            <v>1217.8800000000001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A40" t="str">
            <v>000A1452</v>
          </cell>
          <cell r="B40" t="str">
            <v>PERRIRAZ</v>
          </cell>
          <cell r="C40" t="str">
            <v>MICHEL</v>
          </cell>
          <cell r="D40" t="str">
            <v>MONTPELLIER</v>
          </cell>
          <cell r="E40">
            <v>91</v>
          </cell>
          <cell r="F40" t="str">
            <v>NC NUMERICABLE ILE-DE-FRANCE</v>
          </cell>
          <cell r="G40" t="str">
            <v>VAD CONSEILLERS</v>
          </cell>
          <cell r="H40" t="str">
            <v>VIVIN</v>
          </cell>
          <cell r="I40" t="str">
            <v>SUES500001</v>
          </cell>
          <cell r="J40">
            <v>100</v>
          </cell>
          <cell r="K40">
            <v>38754</v>
          </cell>
          <cell r="L40" t="str">
            <v>CONSEILLER(E) COM.</v>
          </cell>
          <cell r="M40" t="str">
            <v>TSM</v>
          </cell>
          <cell r="N40" t="str">
            <v>D</v>
          </cell>
          <cell r="O40" t="str">
            <v>CDI</v>
          </cell>
          <cell r="P40">
            <v>151.57</v>
          </cell>
          <cell r="Q40">
            <v>1217.8800000000001</v>
          </cell>
          <cell r="R40">
            <v>586.96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403.65</v>
          </cell>
          <cell r="AO40">
            <v>0</v>
          </cell>
          <cell r="AP40">
            <v>0</v>
          </cell>
          <cell r="AQ40">
            <v>1217.8800000000001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A41" t="str">
            <v>000A1309</v>
          </cell>
          <cell r="B41" t="str">
            <v>LETALLEUR</v>
          </cell>
          <cell r="C41" t="str">
            <v>MARC</v>
          </cell>
          <cell r="D41" t="str">
            <v>MARSEILLE</v>
          </cell>
          <cell r="E41">
            <v>91</v>
          </cell>
          <cell r="F41" t="str">
            <v>NC NUMERICABLE ILE-DE-FRANCE</v>
          </cell>
          <cell r="G41" t="str">
            <v>VAD CONSEILLERS</v>
          </cell>
          <cell r="H41" t="str">
            <v>HAIOUN</v>
          </cell>
          <cell r="I41" t="str">
            <v>SUES500001</v>
          </cell>
          <cell r="J41">
            <v>100</v>
          </cell>
          <cell r="K41">
            <v>38685</v>
          </cell>
          <cell r="L41" t="str">
            <v>CONSEILLER(E) COM.</v>
          </cell>
          <cell r="M41" t="str">
            <v>TSM</v>
          </cell>
          <cell r="N41" t="str">
            <v>D</v>
          </cell>
          <cell r="O41" t="str">
            <v>CDI</v>
          </cell>
          <cell r="P41">
            <v>151.57</v>
          </cell>
          <cell r="Q41">
            <v>1217.8800000000001</v>
          </cell>
          <cell r="R41">
            <v>613.05999999999995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131.16</v>
          </cell>
          <cell r="AO41">
            <v>0</v>
          </cell>
          <cell r="AP41">
            <v>0</v>
          </cell>
          <cell r="AQ41">
            <v>1217.8800000000001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A42" t="str">
            <v>000A1304</v>
          </cell>
          <cell r="B42" t="str">
            <v>BARIGAULT</v>
          </cell>
          <cell r="C42" t="str">
            <v>VINCENT</v>
          </cell>
          <cell r="D42" t="str">
            <v>VERSAILLES</v>
          </cell>
          <cell r="E42">
            <v>91</v>
          </cell>
          <cell r="F42" t="str">
            <v>NC NUMERICABLE ILE-DE-FRANCE</v>
          </cell>
          <cell r="G42" t="str">
            <v>VAD CONSEILLERS</v>
          </cell>
          <cell r="H42" t="str">
            <v>MAXIMIN-TARTARE</v>
          </cell>
          <cell r="I42" t="str">
            <v>IDFR500001</v>
          </cell>
          <cell r="J42">
            <v>100</v>
          </cell>
          <cell r="K42">
            <v>38691</v>
          </cell>
          <cell r="L42" t="str">
            <v>CONSEILLER(E) COM.</v>
          </cell>
          <cell r="M42" t="str">
            <v>TSM</v>
          </cell>
          <cell r="N42" t="str">
            <v>D</v>
          </cell>
          <cell r="O42" t="str">
            <v>CDI</v>
          </cell>
          <cell r="P42">
            <v>151.57</v>
          </cell>
          <cell r="Q42">
            <v>1217.8800000000001</v>
          </cell>
          <cell r="R42">
            <v>1577.95</v>
          </cell>
          <cell r="S42">
            <v>0</v>
          </cell>
          <cell r="T42">
            <v>3240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458.22</v>
          </cell>
          <cell r="AO42">
            <v>0</v>
          </cell>
          <cell r="AP42">
            <v>0</v>
          </cell>
          <cell r="AQ42">
            <v>1014.9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A43" t="str">
            <v>000A1698</v>
          </cell>
          <cell r="B43" t="str">
            <v>SIMON</v>
          </cell>
          <cell r="C43" t="str">
            <v>NICOLAS</v>
          </cell>
          <cell r="D43" t="str">
            <v>MONTPELLIER</v>
          </cell>
          <cell r="E43">
            <v>91</v>
          </cell>
          <cell r="F43" t="str">
            <v>NC NUMERICABLE ILE-DE-FRANCE</v>
          </cell>
          <cell r="G43" t="str">
            <v>VAD CONSEILLERS</v>
          </cell>
          <cell r="H43" t="str">
            <v>VIVIN</v>
          </cell>
          <cell r="I43" t="str">
            <v>SUES500001</v>
          </cell>
          <cell r="J43">
            <v>100</v>
          </cell>
          <cell r="K43">
            <v>38810</v>
          </cell>
          <cell r="L43" t="str">
            <v>CONSEILLER(E) COM.</v>
          </cell>
          <cell r="M43" t="str">
            <v>TSM</v>
          </cell>
          <cell r="N43" t="str">
            <v>D</v>
          </cell>
          <cell r="O43" t="str">
            <v>CDI</v>
          </cell>
          <cell r="P43">
            <v>151.57</v>
          </cell>
          <cell r="Q43">
            <v>0</v>
          </cell>
          <cell r="R43">
            <v>143.34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365.36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A44" t="str">
            <v>000A1598</v>
          </cell>
          <cell r="B44" t="str">
            <v>LAURENDEAU</v>
          </cell>
          <cell r="C44" t="str">
            <v>J.JACQUES</v>
          </cell>
          <cell r="D44" t="str">
            <v>SIEGE</v>
          </cell>
          <cell r="E44">
            <v>91</v>
          </cell>
          <cell r="F44" t="str">
            <v>NC NUMERICABLE ILE-DE-FRANCE</v>
          </cell>
          <cell r="G44" t="str">
            <v>VAD CONSEILLERS</v>
          </cell>
          <cell r="H44" t="str">
            <v>ZERFAINE</v>
          </cell>
          <cell r="I44" t="str">
            <v>IDFR500001</v>
          </cell>
          <cell r="J44">
            <v>100</v>
          </cell>
          <cell r="K44">
            <v>38777</v>
          </cell>
          <cell r="L44" t="str">
            <v>CONSEILLER(E) COM.</v>
          </cell>
          <cell r="M44" t="str">
            <v>TSM</v>
          </cell>
          <cell r="N44" t="str">
            <v>D</v>
          </cell>
          <cell r="O44" t="str">
            <v>CDI</v>
          </cell>
          <cell r="P44">
            <v>151.57</v>
          </cell>
          <cell r="Q44">
            <v>0</v>
          </cell>
          <cell r="R44">
            <v>1337.5</v>
          </cell>
          <cell r="S44">
            <v>0</v>
          </cell>
          <cell r="T44">
            <v>2120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490.62</v>
          </cell>
          <cell r="AO44">
            <v>0</v>
          </cell>
          <cell r="AP44">
            <v>0</v>
          </cell>
          <cell r="AQ44">
            <v>1217.8800000000001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5">
          <cell r="A45" t="str">
            <v>000A1305</v>
          </cell>
          <cell r="B45" t="str">
            <v>PAMA</v>
          </cell>
          <cell r="C45" t="str">
            <v>LASM</v>
          </cell>
          <cell r="D45" t="str">
            <v>GRENOBLE</v>
          </cell>
          <cell r="E45">
            <v>91</v>
          </cell>
          <cell r="F45" t="str">
            <v>NC NUMERICABLE ILE-DE-FRANCE</v>
          </cell>
          <cell r="G45" t="str">
            <v>VAD CONSEILLERS</v>
          </cell>
          <cell r="H45" t="str">
            <v>JAUNAY</v>
          </cell>
          <cell r="I45" t="str">
            <v>RHON500001</v>
          </cell>
          <cell r="J45">
            <v>100</v>
          </cell>
          <cell r="K45">
            <v>38684</v>
          </cell>
          <cell r="L45" t="str">
            <v>CONSEILLER(E) COM.</v>
          </cell>
          <cell r="M45" t="str">
            <v>TSM</v>
          </cell>
          <cell r="N45" t="str">
            <v>D</v>
          </cell>
          <cell r="O45" t="str">
            <v>CDI</v>
          </cell>
          <cell r="P45">
            <v>151.57</v>
          </cell>
          <cell r="Q45">
            <v>1217.8800000000001</v>
          </cell>
          <cell r="R45">
            <v>1292.77</v>
          </cell>
          <cell r="S45">
            <v>0</v>
          </cell>
          <cell r="T45">
            <v>2140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361.62</v>
          </cell>
          <cell r="AO45">
            <v>0</v>
          </cell>
          <cell r="AP45">
            <v>0</v>
          </cell>
          <cell r="AQ45">
            <v>1217.8800000000001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A46" t="str">
            <v>000A1063</v>
          </cell>
          <cell r="B46" t="str">
            <v>BELLONCLE</v>
          </cell>
          <cell r="C46" t="str">
            <v>MIGUEL</v>
          </cell>
          <cell r="D46" t="str">
            <v>CAEN</v>
          </cell>
          <cell r="E46">
            <v>91</v>
          </cell>
          <cell r="F46" t="str">
            <v>NC NUMERICABLE ILE-DE-FRANCE</v>
          </cell>
          <cell r="G46" t="str">
            <v>VAD CONSEILLERS</v>
          </cell>
          <cell r="H46" t="str">
            <v>ALLAIN G</v>
          </cell>
          <cell r="I46" t="str">
            <v>OUES500001</v>
          </cell>
          <cell r="J46">
            <v>100</v>
          </cell>
          <cell r="K46">
            <v>38628</v>
          </cell>
          <cell r="L46" t="str">
            <v>CONSEILLER(E) COM.</v>
          </cell>
          <cell r="M46" t="str">
            <v>TSM</v>
          </cell>
          <cell r="N46" t="str">
            <v>D</v>
          </cell>
          <cell r="O46" t="str">
            <v>CDI</v>
          </cell>
          <cell r="P46">
            <v>151.57</v>
          </cell>
          <cell r="Q46">
            <v>1217.8800000000001</v>
          </cell>
          <cell r="R46">
            <v>1422.76</v>
          </cell>
          <cell r="S46">
            <v>0</v>
          </cell>
          <cell r="T46">
            <v>2520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402.54</v>
          </cell>
          <cell r="AO46">
            <v>0</v>
          </cell>
          <cell r="AP46">
            <v>0</v>
          </cell>
          <cell r="AQ46">
            <v>1217.8800000000001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A47" t="str">
            <v>000A1259</v>
          </cell>
          <cell r="B47" t="str">
            <v>REY</v>
          </cell>
          <cell r="C47" t="str">
            <v>FRANCOISE</v>
          </cell>
          <cell r="D47" t="str">
            <v>BAB</v>
          </cell>
          <cell r="E47">
            <v>91</v>
          </cell>
          <cell r="F47" t="str">
            <v>NC NUMERICABLE ILE-DE-FRANCE</v>
          </cell>
          <cell r="G47" t="str">
            <v>VAD CONSEILLERS</v>
          </cell>
          <cell r="H47" t="str">
            <v>GALERA</v>
          </cell>
          <cell r="I47" t="str">
            <v>SUOU500001</v>
          </cell>
          <cell r="J47">
            <v>100</v>
          </cell>
          <cell r="K47">
            <v>38684</v>
          </cell>
          <cell r="L47" t="str">
            <v>CONSEILLER(E) COM.</v>
          </cell>
          <cell r="M47" t="str">
            <v>TSM</v>
          </cell>
          <cell r="N47" t="str">
            <v>D</v>
          </cell>
          <cell r="O47" t="str">
            <v>CDI</v>
          </cell>
          <cell r="P47">
            <v>151.57</v>
          </cell>
          <cell r="Q47">
            <v>1217.8800000000001</v>
          </cell>
          <cell r="R47">
            <v>398.35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131.16</v>
          </cell>
          <cell r="AO47">
            <v>0</v>
          </cell>
          <cell r="AP47">
            <v>0</v>
          </cell>
          <cell r="AQ47">
            <v>1217.8800000000001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A48" t="str">
            <v>000A1010</v>
          </cell>
          <cell r="B48" t="str">
            <v>GADOIN</v>
          </cell>
          <cell r="C48" t="str">
            <v>JEAN FRANCOIS</v>
          </cell>
          <cell r="D48" t="str">
            <v>SIEGE</v>
          </cell>
          <cell r="E48">
            <v>91</v>
          </cell>
          <cell r="F48" t="str">
            <v>NC NUMERICABLE ILE-DE-FRANCE</v>
          </cell>
          <cell r="G48" t="str">
            <v>COMPTABILITE</v>
          </cell>
          <cell r="H48" t="str">
            <v>BARBERY</v>
          </cell>
          <cell r="I48" t="str">
            <v>GENE701001</v>
          </cell>
          <cell r="J48">
            <v>100</v>
          </cell>
          <cell r="K48">
            <v>38327</v>
          </cell>
          <cell r="L48" t="str">
            <v>COMPTABLE.NIV.2</v>
          </cell>
          <cell r="M48" t="str">
            <v>TSM</v>
          </cell>
          <cell r="N48" t="str">
            <v>D</v>
          </cell>
          <cell r="O48" t="str">
            <v>CDI</v>
          </cell>
          <cell r="P48">
            <v>151.57</v>
          </cell>
          <cell r="Q48">
            <v>2400</v>
          </cell>
          <cell r="R48">
            <v>1207.48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258.48</v>
          </cell>
          <cell r="AO48">
            <v>22.46</v>
          </cell>
          <cell r="AP48">
            <v>0</v>
          </cell>
          <cell r="AQ48">
            <v>2400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A49" t="str">
            <v>000A0780</v>
          </cell>
          <cell r="B49" t="str">
            <v>KAYSER</v>
          </cell>
          <cell r="C49" t="str">
            <v>JEAN MICHEL</v>
          </cell>
          <cell r="D49" t="str">
            <v>SIEGE</v>
          </cell>
          <cell r="E49">
            <v>91</v>
          </cell>
          <cell r="F49" t="str">
            <v>NC NUMERICABLE ILE-DE-FRANCE</v>
          </cell>
          <cell r="G49" t="str">
            <v>INFORMATIQUE</v>
          </cell>
          <cell r="H49" t="str">
            <v>CANAS</v>
          </cell>
          <cell r="I49" t="str">
            <v>GENE620001</v>
          </cell>
          <cell r="J49">
            <v>100</v>
          </cell>
          <cell r="K49">
            <v>36675</v>
          </cell>
          <cell r="L49" t="str">
            <v>CHARGE(E) EXP. INFO.</v>
          </cell>
          <cell r="M49" t="str">
            <v>CADRE</v>
          </cell>
          <cell r="N49" t="str">
            <v>E</v>
          </cell>
          <cell r="O49" t="str">
            <v>CDI</v>
          </cell>
          <cell r="P49">
            <v>151.57</v>
          </cell>
          <cell r="Q49">
            <v>3792</v>
          </cell>
          <cell r="R49">
            <v>1640.25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410.12</v>
          </cell>
          <cell r="AO49">
            <v>23.61</v>
          </cell>
          <cell r="AP49">
            <v>0</v>
          </cell>
          <cell r="AQ49">
            <v>3267.04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A50" t="str">
            <v>000A0860</v>
          </cell>
          <cell r="B50" t="str">
            <v>KERVELLA</v>
          </cell>
          <cell r="C50" t="str">
            <v>ISABELLE</v>
          </cell>
          <cell r="D50" t="str">
            <v>SIEGE</v>
          </cell>
          <cell r="E50">
            <v>91</v>
          </cell>
          <cell r="F50" t="str">
            <v>NC NUMERICABLE ILE-DE-FRANCE</v>
          </cell>
          <cell r="G50" t="str">
            <v>COMMUNICATION</v>
          </cell>
          <cell r="I50" t="str">
            <v>GENE905001</v>
          </cell>
          <cell r="J50">
            <v>100</v>
          </cell>
          <cell r="K50">
            <v>36906</v>
          </cell>
          <cell r="L50" t="str">
            <v>RESPONSABLE COMM.</v>
          </cell>
          <cell r="M50" t="str">
            <v>CADRE</v>
          </cell>
          <cell r="N50" t="str">
            <v>F</v>
          </cell>
          <cell r="O50" t="str">
            <v>CDI</v>
          </cell>
          <cell r="P50">
            <v>151.57</v>
          </cell>
          <cell r="Q50">
            <v>5051</v>
          </cell>
          <cell r="R50">
            <v>2786.58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821.52</v>
          </cell>
          <cell r="AN50">
            <v>632.42999999999995</v>
          </cell>
          <cell r="AO50">
            <v>0</v>
          </cell>
          <cell r="AP50">
            <v>-269.44</v>
          </cell>
          <cell r="AQ50">
            <v>5826.9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A51">
            <v>50068</v>
          </cell>
          <cell r="B51" t="str">
            <v>BRUNON</v>
          </cell>
          <cell r="C51" t="str">
            <v>JEAN PHILIP</v>
          </cell>
          <cell r="D51" t="str">
            <v>SIEGE</v>
          </cell>
          <cell r="E51">
            <v>91</v>
          </cell>
          <cell r="F51" t="str">
            <v>NC NUMERICABLE ILE-DE-FRANCE</v>
          </cell>
          <cell r="G51" t="str">
            <v>QUALITE</v>
          </cell>
          <cell r="I51" t="str">
            <v>GENE905001</v>
          </cell>
          <cell r="J51">
            <v>100</v>
          </cell>
          <cell r="K51">
            <v>33359</v>
          </cell>
          <cell r="L51" t="str">
            <v>RESPONSABLE QUALITE</v>
          </cell>
          <cell r="M51" t="str">
            <v>CADRE</v>
          </cell>
          <cell r="N51" t="str">
            <v>E</v>
          </cell>
          <cell r="O51" t="str">
            <v>CDI</v>
          </cell>
          <cell r="P51">
            <v>151.57</v>
          </cell>
          <cell r="Q51">
            <v>3961</v>
          </cell>
          <cell r="R51">
            <v>-2035.56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-382.87</v>
          </cell>
          <cell r="AN51">
            <v>426.56</v>
          </cell>
          <cell r="AO51">
            <v>-382.87</v>
          </cell>
          <cell r="AP51">
            <v>0</v>
          </cell>
          <cell r="AQ51">
            <v>3961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</row>
        <row r="52">
          <cell r="A52" t="str">
            <v>000A0925</v>
          </cell>
          <cell r="B52" t="str">
            <v>LONGCOTE</v>
          </cell>
          <cell r="C52" t="str">
            <v>JEAN MARC</v>
          </cell>
          <cell r="D52" t="str">
            <v>SIEGE</v>
          </cell>
          <cell r="E52">
            <v>91</v>
          </cell>
          <cell r="F52" t="str">
            <v>NC NUMERICABLE ILE-DE-FRANCE</v>
          </cell>
          <cell r="G52" t="str">
            <v>COMPTABILITE</v>
          </cell>
          <cell r="H52" t="str">
            <v>BARBERY</v>
          </cell>
          <cell r="I52" t="str">
            <v>GENE701001</v>
          </cell>
          <cell r="J52">
            <v>100</v>
          </cell>
          <cell r="K52">
            <v>37288</v>
          </cell>
          <cell r="L52" t="str">
            <v>RESP. GEST. NIV. 1</v>
          </cell>
          <cell r="M52" t="str">
            <v>CADRE</v>
          </cell>
          <cell r="N52" t="str">
            <v>E</v>
          </cell>
          <cell r="O52" t="str">
            <v>CDI</v>
          </cell>
          <cell r="P52">
            <v>151.57</v>
          </cell>
          <cell r="Q52">
            <v>2950</v>
          </cell>
          <cell r="R52">
            <v>2168.4299999999998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1800</v>
          </cell>
          <cell r="AM52">
            <v>0</v>
          </cell>
          <cell r="AN52">
            <v>319.42</v>
          </cell>
          <cell r="AO52">
            <v>38.68</v>
          </cell>
          <cell r="AP52">
            <v>0</v>
          </cell>
          <cell r="AQ52">
            <v>2745.8</v>
          </cell>
          <cell r="AR52">
            <v>1800</v>
          </cell>
          <cell r="AS52">
            <v>0</v>
          </cell>
          <cell r="AT52">
            <v>0</v>
          </cell>
          <cell r="AU52">
            <v>0</v>
          </cell>
        </row>
        <row r="53">
          <cell r="A53" t="str">
            <v>000F0259</v>
          </cell>
          <cell r="B53" t="str">
            <v>CORABOEUF</v>
          </cell>
          <cell r="C53" t="str">
            <v>ANNE</v>
          </cell>
          <cell r="D53" t="str">
            <v>NANTES</v>
          </cell>
          <cell r="E53">
            <v>91</v>
          </cell>
          <cell r="F53" t="str">
            <v>NC NUMERICABLE ILE-DE-FRANCE</v>
          </cell>
          <cell r="G53" t="str">
            <v>BOUTIQUE</v>
          </cell>
          <cell r="H53" t="str">
            <v>JAUD</v>
          </cell>
          <cell r="I53" t="str">
            <v>OUES507001</v>
          </cell>
          <cell r="J53">
            <v>100</v>
          </cell>
          <cell r="K53">
            <v>34785</v>
          </cell>
          <cell r="L53" t="str">
            <v>RESPONSABLE BOUTIQUE</v>
          </cell>
          <cell r="M53" t="str">
            <v>CADRE</v>
          </cell>
          <cell r="N53" t="str">
            <v>DB</v>
          </cell>
          <cell r="O53" t="str">
            <v>CDI</v>
          </cell>
          <cell r="P53">
            <v>151.57</v>
          </cell>
          <cell r="Q53">
            <v>2301.65</v>
          </cell>
          <cell r="R53">
            <v>1665.52</v>
          </cell>
          <cell r="S53">
            <v>0</v>
          </cell>
          <cell r="T53">
            <v>1200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377.11</v>
          </cell>
          <cell r="AO53">
            <v>0</v>
          </cell>
          <cell r="AP53">
            <v>0</v>
          </cell>
          <cell r="AQ53">
            <v>2195.44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</row>
        <row r="54">
          <cell r="A54" t="str">
            <v>000F0067</v>
          </cell>
          <cell r="B54" t="str">
            <v>JAUD</v>
          </cell>
          <cell r="C54" t="str">
            <v>CHRISTIAN</v>
          </cell>
          <cell r="D54" t="str">
            <v>NANTES</v>
          </cell>
          <cell r="E54">
            <v>91</v>
          </cell>
          <cell r="F54" t="str">
            <v>NC NUMERICABLE ILE-DE-FRANCE</v>
          </cell>
          <cell r="G54" t="str">
            <v>VAD RGP</v>
          </cell>
          <cell r="H54" t="str">
            <v>DURAND JP</v>
          </cell>
          <cell r="I54" t="str">
            <v>OUES500001</v>
          </cell>
          <cell r="J54">
            <v>100</v>
          </cell>
          <cell r="K54">
            <v>33800</v>
          </cell>
          <cell r="L54" t="str">
            <v>RESPONSABLE COM.</v>
          </cell>
          <cell r="M54" t="str">
            <v>CADRE</v>
          </cell>
          <cell r="N54" t="str">
            <v>E</v>
          </cell>
          <cell r="O54" t="str">
            <v>CDI</v>
          </cell>
          <cell r="P54">
            <v>151.57</v>
          </cell>
          <cell r="Q54">
            <v>3750</v>
          </cell>
          <cell r="R54">
            <v>2477.0100000000002</v>
          </cell>
          <cell r="S54">
            <v>0</v>
          </cell>
          <cell r="T54">
            <v>1922.08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684.98</v>
          </cell>
          <cell r="AO54">
            <v>0</v>
          </cell>
          <cell r="AP54">
            <v>0</v>
          </cell>
          <cell r="AQ54">
            <v>2884.75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A55" t="str">
            <v>000A1708</v>
          </cell>
          <cell r="B55" t="str">
            <v>HOUDROUGE</v>
          </cell>
          <cell r="C55" t="str">
            <v>JAMIL</v>
          </cell>
          <cell r="D55" t="str">
            <v>ANGOULEME</v>
          </cell>
          <cell r="E55">
            <v>91</v>
          </cell>
          <cell r="F55" t="str">
            <v>NC NUMERICABLE ILE-DE-FRANCE</v>
          </cell>
          <cell r="G55" t="str">
            <v>VAD CONSEILLERS</v>
          </cell>
          <cell r="H55" t="str">
            <v>COMINARDI</v>
          </cell>
          <cell r="I55" t="str">
            <v>SUOU500001</v>
          </cell>
          <cell r="J55">
            <v>100</v>
          </cell>
          <cell r="K55">
            <v>38831</v>
          </cell>
          <cell r="L55" t="str">
            <v>CONSEILLER(E) COM.</v>
          </cell>
          <cell r="M55" t="str">
            <v>TSM</v>
          </cell>
          <cell r="N55" t="str">
            <v>D</v>
          </cell>
          <cell r="O55" t="str">
            <v>CDI</v>
          </cell>
          <cell r="P55">
            <v>151.57</v>
          </cell>
          <cell r="Q55">
            <v>0</v>
          </cell>
          <cell r="R55">
            <v>123.34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284.17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A56" t="str">
            <v>000A1383</v>
          </cell>
          <cell r="B56" t="str">
            <v>MIRANDA</v>
          </cell>
          <cell r="C56" t="str">
            <v>DANIEL</v>
          </cell>
          <cell r="D56" t="str">
            <v>AVIGNON</v>
          </cell>
          <cell r="E56">
            <v>91</v>
          </cell>
          <cell r="F56" t="str">
            <v>NC NUMERICABLE ILE-DE-FRANCE</v>
          </cell>
          <cell r="G56" t="str">
            <v>VAD CONSEILLERS</v>
          </cell>
          <cell r="H56" t="str">
            <v>RIOS</v>
          </cell>
          <cell r="I56" t="str">
            <v>SUES500001</v>
          </cell>
          <cell r="J56">
            <v>100</v>
          </cell>
          <cell r="K56">
            <v>38727</v>
          </cell>
          <cell r="L56" t="str">
            <v>CONSEILLER(E) COM.</v>
          </cell>
          <cell r="M56" t="str">
            <v>TSM</v>
          </cell>
          <cell r="N56" t="str">
            <v>D</v>
          </cell>
          <cell r="O56" t="str">
            <v>CDI</v>
          </cell>
          <cell r="P56">
            <v>151.57</v>
          </cell>
          <cell r="Q56">
            <v>1217.8800000000001</v>
          </cell>
          <cell r="R56">
            <v>430.61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131.15</v>
          </cell>
          <cell r="AO56">
            <v>0</v>
          </cell>
          <cell r="AP56">
            <v>0</v>
          </cell>
          <cell r="AQ56">
            <v>1217.8800000000001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A57" t="str">
            <v>000A1572</v>
          </cell>
          <cell r="B57" t="str">
            <v>LAVANDIER</v>
          </cell>
          <cell r="C57" t="str">
            <v>MICHAEL</v>
          </cell>
          <cell r="D57" t="str">
            <v>BORDEAUX</v>
          </cell>
          <cell r="E57">
            <v>91</v>
          </cell>
          <cell r="F57" t="str">
            <v>NC NUMERICABLE ILE-DE-FRANCE</v>
          </cell>
          <cell r="G57" t="str">
            <v>VAD CONSEILLERS</v>
          </cell>
          <cell r="H57" t="str">
            <v>GALERA</v>
          </cell>
          <cell r="I57" t="str">
            <v>SUOU500001</v>
          </cell>
          <cell r="J57">
            <v>100</v>
          </cell>
          <cell r="K57">
            <v>38768</v>
          </cell>
          <cell r="L57" t="str">
            <v>CONSEILLER(E) COM.</v>
          </cell>
          <cell r="M57" t="str">
            <v>TSM</v>
          </cell>
          <cell r="N57" t="str">
            <v>D</v>
          </cell>
          <cell r="O57" t="str">
            <v>CDI</v>
          </cell>
          <cell r="P57">
            <v>151.57</v>
          </cell>
          <cell r="Q57">
            <v>0</v>
          </cell>
          <cell r="R57">
            <v>406.9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281.01</v>
          </cell>
          <cell r="AO57">
            <v>0</v>
          </cell>
          <cell r="AP57">
            <v>0</v>
          </cell>
          <cell r="AQ57">
            <v>502.76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000A1337</v>
          </cell>
          <cell r="B58" t="str">
            <v>SELLIEZ</v>
          </cell>
          <cell r="C58" t="str">
            <v>LUDOVIC</v>
          </cell>
          <cell r="D58" t="str">
            <v>LA MADELEINE</v>
          </cell>
          <cell r="E58">
            <v>91</v>
          </cell>
          <cell r="F58" t="str">
            <v>NC NUMERICABLE ILE-DE-FRANCE</v>
          </cell>
          <cell r="G58" t="str">
            <v>VAD CONSEILLERS</v>
          </cell>
          <cell r="H58" t="str">
            <v>DESCATOIRE</v>
          </cell>
          <cell r="I58" t="str">
            <v>NPCA500001</v>
          </cell>
          <cell r="J58">
            <v>100</v>
          </cell>
          <cell r="K58">
            <v>38698</v>
          </cell>
          <cell r="L58" t="str">
            <v>CONSEILLER(E) COM.</v>
          </cell>
          <cell r="M58" t="str">
            <v>TSM</v>
          </cell>
          <cell r="N58" t="str">
            <v>D</v>
          </cell>
          <cell r="O58" t="str">
            <v>CDI</v>
          </cell>
          <cell r="P58">
            <v>151.57</v>
          </cell>
          <cell r="Q58">
            <v>1217.8800000000001</v>
          </cell>
          <cell r="R58">
            <v>1133.27</v>
          </cell>
          <cell r="S58">
            <v>0</v>
          </cell>
          <cell r="T58">
            <v>1720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316.38</v>
          </cell>
          <cell r="AO58">
            <v>0</v>
          </cell>
          <cell r="AP58">
            <v>0</v>
          </cell>
          <cell r="AQ58">
            <v>1217.8800000000001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A59" t="str">
            <v>000A1187</v>
          </cell>
          <cell r="B59" t="str">
            <v>LAREQUIE</v>
          </cell>
          <cell r="C59" t="str">
            <v>STEVE</v>
          </cell>
          <cell r="D59" t="str">
            <v>VERSAILLES</v>
          </cell>
          <cell r="E59">
            <v>91</v>
          </cell>
          <cell r="F59" t="str">
            <v>NC NUMERICABLE ILE-DE-FRANCE</v>
          </cell>
          <cell r="G59" t="str">
            <v>VAD CONSEILLERS</v>
          </cell>
          <cell r="H59" t="str">
            <v>FERRADJ</v>
          </cell>
          <cell r="I59" t="str">
            <v>IDFR500001</v>
          </cell>
          <cell r="J59">
            <v>100</v>
          </cell>
          <cell r="K59">
            <v>38649</v>
          </cell>
          <cell r="L59" t="str">
            <v>CONSEILLER(E) COM.</v>
          </cell>
          <cell r="M59" t="str">
            <v>TSM</v>
          </cell>
          <cell r="N59" t="str">
            <v>D</v>
          </cell>
          <cell r="O59" t="str">
            <v>CDI</v>
          </cell>
          <cell r="P59">
            <v>151.57</v>
          </cell>
          <cell r="Q59">
            <v>1217.8800000000001</v>
          </cell>
          <cell r="R59">
            <v>1441.48</v>
          </cell>
          <cell r="S59">
            <v>0</v>
          </cell>
          <cell r="T59">
            <v>2660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417.62</v>
          </cell>
          <cell r="AO59">
            <v>0</v>
          </cell>
          <cell r="AP59">
            <v>0</v>
          </cell>
          <cell r="AQ59">
            <v>1217.8800000000001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A60" t="str">
            <v>000A1098</v>
          </cell>
          <cell r="B60" t="str">
            <v>NGUYEN</v>
          </cell>
          <cell r="C60" t="str">
            <v>VAN XINH</v>
          </cell>
          <cell r="D60" t="str">
            <v>MONTPELLIER</v>
          </cell>
          <cell r="E60">
            <v>91</v>
          </cell>
          <cell r="F60" t="str">
            <v>NC NUMERICABLE ILE-DE-FRANCE</v>
          </cell>
          <cell r="G60" t="str">
            <v>VAD CONSEILLERS</v>
          </cell>
          <cell r="H60" t="str">
            <v>DEY</v>
          </cell>
          <cell r="I60" t="str">
            <v>SUES500001</v>
          </cell>
          <cell r="J60">
            <v>100</v>
          </cell>
          <cell r="K60">
            <v>38629</v>
          </cell>
          <cell r="L60" t="str">
            <v>CONSEILLER(E) COM.</v>
          </cell>
          <cell r="M60" t="str">
            <v>TSM</v>
          </cell>
          <cell r="N60" t="str">
            <v>D</v>
          </cell>
          <cell r="O60" t="str">
            <v>CDI</v>
          </cell>
          <cell r="P60">
            <v>151.57</v>
          </cell>
          <cell r="Q60">
            <v>1217.8800000000001</v>
          </cell>
          <cell r="R60">
            <v>688.06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172.18</v>
          </cell>
          <cell r="AO60">
            <v>0</v>
          </cell>
          <cell r="AP60">
            <v>0</v>
          </cell>
          <cell r="AQ60">
            <v>1217.8800000000001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</row>
        <row r="61">
          <cell r="A61" t="str">
            <v>000A1295</v>
          </cell>
          <cell r="B61" t="str">
            <v>GILMAS</v>
          </cell>
          <cell r="C61" t="str">
            <v>RAPHAEL</v>
          </cell>
          <cell r="D61" t="str">
            <v>SIEGE</v>
          </cell>
          <cell r="E61">
            <v>91</v>
          </cell>
          <cell r="F61" t="str">
            <v>NC NUMERICABLE ILE-DE-FRANCE</v>
          </cell>
          <cell r="G61" t="str">
            <v>MARKETING</v>
          </cell>
          <cell r="H61" t="str">
            <v>SUMING</v>
          </cell>
          <cell r="I61" t="str">
            <v>GENE546001</v>
          </cell>
          <cell r="J61">
            <v>100</v>
          </cell>
          <cell r="K61">
            <v>38698</v>
          </cell>
          <cell r="L61" t="str">
            <v>CHEF PRODUIT JUNIOR</v>
          </cell>
          <cell r="M61" t="str">
            <v>CADRE</v>
          </cell>
          <cell r="N61" t="str">
            <v>DB</v>
          </cell>
          <cell r="O61" t="str">
            <v>CDI</v>
          </cell>
          <cell r="P61">
            <v>151.57</v>
          </cell>
          <cell r="Q61">
            <v>2666.67</v>
          </cell>
          <cell r="R61">
            <v>1372.7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287.18</v>
          </cell>
          <cell r="AO61">
            <v>23.61</v>
          </cell>
          <cell r="AP61">
            <v>0</v>
          </cell>
          <cell r="AQ61">
            <v>2666.67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A62" t="str">
            <v>000A1293</v>
          </cell>
          <cell r="B62" t="str">
            <v>QUILGARS</v>
          </cell>
          <cell r="C62" t="str">
            <v>PHILIPPE</v>
          </cell>
          <cell r="D62" t="str">
            <v>RENNES</v>
          </cell>
          <cell r="E62">
            <v>91</v>
          </cell>
          <cell r="F62" t="str">
            <v>NC NUMERICABLE ILE-DE-FRANCE</v>
          </cell>
          <cell r="G62" t="str">
            <v>DISTRIBUTEUR</v>
          </cell>
          <cell r="H62" t="str">
            <v>TUTTOLOMONDO</v>
          </cell>
          <cell r="I62" t="str">
            <v>OUES506001</v>
          </cell>
          <cell r="J62">
            <v>100</v>
          </cell>
          <cell r="K62">
            <v>38677</v>
          </cell>
          <cell r="L62" t="str">
            <v>ATTACHE COMMERCIAL</v>
          </cell>
          <cell r="M62" t="str">
            <v>CADRE</v>
          </cell>
          <cell r="N62" t="str">
            <v>DB</v>
          </cell>
          <cell r="O62" t="str">
            <v>CDI</v>
          </cell>
          <cell r="P62">
            <v>151.57</v>
          </cell>
          <cell r="Q62">
            <v>1500</v>
          </cell>
          <cell r="R62">
            <v>1905.58</v>
          </cell>
          <cell r="S62">
            <v>0</v>
          </cell>
          <cell r="T62">
            <v>2134.29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391.38</v>
          </cell>
          <cell r="AO62">
            <v>0</v>
          </cell>
          <cell r="AP62">
            <v>0</v>
          </cell>
          <cell r="AQ62">
            <v>1500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A63" t="str">
            <v>000A1414</v>
          </cell>
          <cell r="B63" t="str">
            <v>GAUGRY</v>
          </cell>
          <cell r="C63" t="str">
            <v>VINCENT</v>
          </cell>
          <cell r="D63" t="str">
            <v>SIEGE</v>
          </cell>
          <cell r="E63">
            <v>91</v>
          </cell>
          <cell r="F63" t="str">
            <v>NC NUMERICABLE ILE-DE-FRANCE</v>
          </cell>
          <cell r="G63" t="str">
            <v>VAD CONSEILLERS</v>
          </cell>
          <cell r="H63" t="str">
            <v>ZERFAINE</v>
          </cell>
          <cell r="I63" t="str">
            <v>IDFR500001</v>
          </cell>
          <cell r="J63">
            <v>100</v>
          </cell>
          <cell r="K63">
            <v>38736</v>
          </cell>
          <cell r="L63" t="str">
            <v>CONSEILLER(E) COM.</v>
          </cell>
          <cell r="M63" t="str">
            <v>TSM</v>
          </cell>
          <cell r="N63" t="str">
            <v>D</v>
          </cell>
          <cell r="O63" t="str">
            <v>CDI</v>
          </cell>
          <cell r="P63">
            <v>151.57</v>
          </cell>
          <cell r="Q63">
            <v>1745.63</v>
          </cell>
          <cell r="R63">
            <v>1634.5</v>
          </cell>
          <cell r="S63">
            <v>0</v>
          </cell>
          <cell r="T63">
            <v>3120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467.16</v>
          </cell>
          <cell r="AO63">
            <v>0</v>
          </cell>
          <cell r="AP63">
            <v>0</v>
          </cell>
          <cell r="AQ63">
            <v>1217.8800000000001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A64" t="str">
            <v>000A1177</v>
          </cell>
          <cell r="B64" t="str">
            <v>LAMBACH</v>
          </cell>
          <cell r="C64" t="str">
            <v>ADIL</v>
          </cell>
          <cell r="D64" t="str">
            <v>NANTES</v>
          </cell>
          <cell r="E64">
            <v>91</v>
          </cell>
          <cell r="F64" t="str">
            <v>NC NUMERICABLE ILE-DE-FRANCE</v>
          </cell>
          <cell r="G64" t="str">
            <v>VAD CONSEILLERS</v>
          </cell>
          <cell r="H64" t="str">
            <v>HOUGET</v>
          </cell>
          <cell r="I64" t="str">
            <v>OUES500001</v>
          </cell>
          <cell r="J64">
            <v>100</v>
          </cell>
          <cell r="K64">
            <v>38642</v>
          </cell>
          <cell r="L64" t="str">
            <v>CONSEILLER(E) COM.</v>
          </cell>
          <cell r="M64" t="str">
            <v>TSM</v>
          </cell>
          <cell r="N64" t="str">
            <v>D</v>
          </cell>
          <cell r="O64" t="str">
            <v>CDI</v>
          </cell>
          <cell r="P64">
            <v>151.57</v>
          </cell>
          <cell r="Q64">
            <v>1217.8800000000001</v>
          </cell>
          <cell r="R64">
            <v>1908.66</v>
          </cell>
          <cell r="S64">
            <v>0</v>
          </cell>
          <cell r="T64">
            <v>3975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559.24</v>
          </cell>
          <cell r="AO64">
            <v>0</v>
          </cell>
          <cell r="AP64">
            <v>0</v>
          </cell>
          <cell r="AQ64">
            <v>1217.8800000000001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</row>
        <row r="65">
          <cell r="A65" t="str">
            <v>000A1581</v>
          </cell>
          <cell r="B65" t="str">
            <v>KOUANG LIBAM</v>
          </cell>
          <cell r="C65" t="str">
            <v>MAXIME</v>
          </cell>
          <cell r="D65" t="str">
            <v>SIEGE</v>
          </cell>
          <cell r="E65">
            <v>91</v>
          </cell>
          <cell r="F65" t="str">
            <v>NC NUMERICABLE ILE-DE-FRANCE</v>
          </cell>
          <cell r="G65" t="str">
            <v>VAD CONSEILLERS</v>
          </cell>
          <cell r="H65" t="str">
            <v>ZERFAINE</v>
          </cell>
          <cell r="I65" t="str">
            <v>IDFR500001</v>
          </cell>
          <cell r="J65">
            <v>100</v>
          </cell>
          <cell r="K65">
            <v>38761</v>
          </cell>
          <cell r="L65" t="str">
            <v>CONSEILLER(E) COM.</v>
          </cell>
          <cell r="M65" t="str">
            <v>TSM</v>
          </cell>
          <cell r="N65" t="str">
            <v>D</v>
          </cell>
          <cell r="O65" t="str">
            <v>CDI</v>
          </cell>
          <cell r="P65">
            <v>151.57</v>
          </cell>
          <cell r="Q65">
            <v>0</v>
          </cell>
          <cell r="R65">
            <v>726.14</v>
          </cell>
          <cell r="S65">
            <v>0</v>
          </cell>
          <cell r="T65">
            <v>1010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239.92</v>
          </cell>
          <cell r="AO65">
            <v>0</v>
          </cell>
          <cell r="AP65">
            <v>0</v>
          </cell>
          <cell r="AQ65">
            <v>1217.8800000000001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A66" t="str">
            <v>000A1675</v>
          </cell>
          <cell r="B66" t="str">
            <v>CORTINHAL</v>
          </cell>
          <cell r="C66" t="str">
            <v>JOEL</v>
          </cell>
          <cell r="D66" t="str">
            <v>SIEGE</v>
          </cell>
          <cell r="E66">
            <v>91</v>
          </cell>
          <cell r="F66" t="str">
            <v>NC NUMERICABLE ILE-DE-FRANCE</v>
          </cell>
          <cell r="G66" t="str">
            <v>VAD CONSEILLERS</v>
          </cell>
          <cell r="H66" t="str">
            <v>ZERFAINE</v>
          </cell>
          <cell r="I66" t="str">
            <v>IDFR500001</v>
          </cell>
          <cell r="J66">
            <v>100</v>
          </cell>
          <cell r="K66">
            <v>38803</v>
          </cell>
          <cell r="L66" t="str">
            <v>CONSEILLER(E) COM.</v>
          </cell>
          <cell r="M66" t="str">
            <v>TSM</v>
          </cell>
          <cell r="N66" t="str">
            <v>D</v>
          </cell>
          <cell r="O66" t="str">
            <v>CDI</v>
          </cell>
          <cell r="P66">
            <v>151.57</v>
          </cell>
          <cell r="Q66">
            <v>0</v>
          </cell>
          <cell r="R66">
            <v>389.78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1420.86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</row>
        <row r="67">
          <cell r="A67" t="str">
            <v>000A1049</v>
          </cell>
          <cell r="B67" t="str">
            <v>CLODION</v>
          </cell>
          <cell r="C67" t="str">
            <v>ERIC</v>
          </cell>
          <cell r="D67" t="str">
            <v>VERSAILLES</v>
          </cell>
          <cell r="E67">
            <v>91</v>
          </cell>
          <cell r="F67" t="str">
            <v>NC NUMERICABLE ILE-DE-FRANCE</v>
          </cell>
          <cell r="G67" t="str">
            <v>VAD CONSEILLERS</v>
          </cell>
          <cell r="H67" t="str">
            <v>YILDIZ</v>
          </cell>
          <cell r="I67" t="str">
            <v>IDFR500001</v>
          </cell>
          <cell r="J67">
            <v>100</v>
          </cell>
          <cell r="K67">
            <v>38628</v>
          </cell>
          <cell r="L67" t="str">
            <v>CONSEILLER(E) COM.</v>
          </cell>
          <cell r="M67" t="str">
            <v>TSM</v>
          </cell>
          <cell r="N67" t="str">
            <v>D</v>
          </cell>
          <cell r="O67" t="str">
            <v>CDI</v>
          </cell>
          <cell r="P67">
            <v>151.57</v>
          </cell>
          <cell r="Q67">
            <v>1217.8800000000001</v>
          </cell>
          <cell r="R67">
            <v>-128.51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22.64</v>
          </cell>
          <cell r="AO67">
            <v>0</v>
          </cell>
          <cell r="AP67">
            <v>0</v>
          </cell>
          <cell r="AQ67">
            <v>-262.35000000000002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000A1140</v>
          </cell>
          <cell r="B68" t="str">
            <v>GROSSHAENY</v>
          </cell>
          <cell r="C68" t="str">
            <v>SERGE</v>
          </cell>
          <cell r="D68" t="str">
            <v>LYON GARIBALDI</v>
          </cell>
          <cell r="E68">
            <v>91</v>
          </cell>
          <cell r="F68" t="str">
            <v>NC NUMERICABLE ILE-DE-FRANCE</v>
          </cell>
          <cell r="G68" t="str">
            <v>B TO B</v>
          </cell>
          <cell r="H68" t="str">
            <v>PRADERE</v>
          </cell>
          <cell r="I68" t="str">
            <v>RHON504001</v>
          </cell>
          <cell r="J68">
            <v>100</v>
          </cell>
          <cell r="K68">
            <v>38642</v>
          </cell>
          <cell r="L68" t="str">
            <v>RESPONSABLE COM.</v>
          </cell>
          <cell r="M68" t="str">
            <v>CADRE</v>
          </cell>
          <cell r="N68" t="str">
            <v>E</v>
          </cell>
          <cell r="O68" t="str">
            <v>CDI</v>
          </cell>
          <cell r="P68">
            <v>151.57</v>
          </cell>
          <cell r="Q68">
            <v>3333.34</v>
          </cell>
          <cell r="R68">
            <v>1870.75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384.25</v>
          </cell>
          <cell r="AO68">
            <v>0</v>
          </cell>
          <cell r="AP68">
            <v>0</v>
          </cell>
          <cell r="AQ68">
            <v>3333.34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000A1609</v>
          </cell>
          <cell r="B69" t="str">
            <v>DELAUNAY</v>
          </cell>
          <cell r="C69" t="str">
            <v>SEBASTIEN</v>
          </cell>
          <cell r="D69" t="str">
            <v>RENNES</v>
          </cell>
          <cell r="E69">
            <v>91</v>
          </cell>
          <cell r="F69" t="str">
            <v>NC NUMERICABLE ILE-DE-FRANCE</v>
          </cell>
          <cell r="G69" t="str">
            <v>VAD CONSEILLERS</v>
          </cell>
          <cell r="H69" t="str">
            <v>JAUD</v>
          </cell>
          <cell r="I69" t="str">
            <v>OUES500001</v>
          </cell>
          <cell r="J69">
            <v>100</v>
          </cell>
          <cell r="K69">
            <v>38768</v>
          </cell>
          <cell r="L69" t="str">
            <v>CONSEILLER(E) COM.</v>
          </cell>
          <cell r="M69" t="str">
            <v>TSM</v>
          </cell>
          <cell r="N69" t="str">
            <v>D</v>
          </cell>
          <cell r="O69" t="str">
            <v>CDI</v>
          </cell>
          <cell r="P69">
            <v>151.57</v>
          </cell>
          <cell r="Q69">
            <v>0</v>
          </cell>
          <cell r="R69">
            <v>894.89</v>
          </cell>
          <cell r="S69">
            <v>0</v>
          </cell>
          <cell r="T69">
            <v>1043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112.5</v>
          </cell>
          <cell r="AM69">
            <v>0</v>
          </cell>
          <cell r="AN69">
            <v>396.5</v>
          </cell>
          <cell r="AO69">
            <v>0</v>
          </cell>
          <cell r="AP69">
            <v>0</v>
          </cell>
          <cell r="AQ69">
            <v>1055.5</v>
          </cell>
          <cell r="AR69">
            <v>112.5</v>
          </cell>
          <cell r="AS69">
            <v>0</v>
          </cell>
          <cell r="AT69">
            <v>0</v>
          </cell>
          <cell r="AU69">
            <v>0</v>
          </cell>
        </row>
        <row r="70">
          <cell r="A70" t="str">
            <v>000A1736</v>
          </cell>
          <cell r="B70" t="str">
            <v>JEAN</v>
          </cell>
          <cell r="C70" t="str">
            <v>SANDRINE</v>
          </cell>
          <cell r="D70" t="str">
            <v>LUDRES</v>
          </cell>
          <cell r="E70">
            <v>13</v>
          </cell>
          <cell r="F70" t="str">
            <v>NC NUMERICABLE LORRAINE</v>
          </cell>
          <cell r="H70" t="str">
            <v>BOUTON</v>
          </cell>
          <cell r="I70" t="str">
            <v>ESTR507001</v>
          </cell>
          <cell r="J70">
            <v>100</v>
          </cell>
          <cell r="K70">
            <v>38808</v>
          </cell>
          <cell r="L70" t="str">
            <v>CONSEILLER CLIENTELE BOUTIQUE</v>
          </cell>
          <cell r="M70" t="str">
            <v>463E</v>
          </cell>
          <cell r="N70" t="str">
            <v>C</v>
          </cell>
          <cell r="O70" t="str">
            <v>CDI</v>
          </cell>
          <cell r="P70">
            <v>151.57</v>
          </cell>
          <cell r="Q70">
            <v>0</v>
          </cell>
          <cell r="R70">
            <v>336.23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1250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A71" t="str">
            <v>000A1060</v>
          </cell>
          <cell r="B71" t="str">
            <v>SENUNDON</v>
          </cell>
          <cell r="C71" t="str">
            <v>SAMANTHA</v>
          </cell>
          <cell r="D71" t="str">
            <v>VERSAILLES</v>
          </cell>
          <cell r="E71">
            <v>91</v>
          </cell>
          <cell r="F71" t="str">
            <v>NC NUMERICABLE ILE-DE-FRANCE</v>
          </cell>
          <cell r="G71" t="str">
            <v>VAD CONSEILLERS</v>
          </cell>
          <cell r="H71" t="str">
            <v>MAXIMIN-TARTARE</v>
          </cell>
          <cell r="I71" t="str">
            <v>IDFR500001</v>
          </cell>
          <cell r="J71">
            <v>100</v>
          </cell>
          <cell r="K71">
            <v>38635</v>
          </cell>
          <cell r="L71" t="str">
            <v>CONSEILLER(E) COM.</v>
          </cell>
          <cell r="M71" t="str">
            <v>TSM</v>
          </cell>
          <cell r="N71" t="str">
            <v>D</v>
          </cell>
          <cell r="O71" t="str">
            <v>CDI</v>
          </cell>
          <cell r="P71">
            <v>151.57</v>
          </cell>
          <cell r="Q71">
            <v>1217.8800000000001</v>
          </cell>
          <cell r="R71">
            <v>2054.36</v>
          </cell>
          <cell r="S71">
            <v>0</v>
          </cell>
          <cell r="T71">
            <v>4625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607.38</v>
          </cell>
          <cell r="AO71">
            <v>0</v>
          </cell>
          <cell r="AP71">
            <v>0</v>
          </cell>
          <cell r="AQ71">
            <v>1014.9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A72" t="str">
            <v>000A1342</v>
          </cell>
          <cell r="B72" t="str">
            <v>GOMEZ</v>
          </cell>
          <cell r="C72" t="str">
            <v>FRANCK</v>
          </cell>
          <cell r="D72" t="str">
            <v>BORDEAUX</v>
          </cell>
          <cell r="E72">
            <v>91</v>
          </cell>
          <cell r="F72" t="str">
            <v>NC NUMERICABLE ILE-DE-FRANCE</v>
          </cell>
          <cell r="G72" t="str">
            <v>VAD CONSEILLERS</v>
          </cell>
          <cell r="H72" t="str">
            <v>FERNANDEZ A</v>
          </cell>
          <cell r="I72" t="str">
            <v>SUOU500001</v>
          </cell>
          <cell r="J72">
            <v>100</v>
          </cell>
          <cell r="K72">
            <v>38698</v>
          </cell>
          <cell r="L72" t="str">
            <v>CONSEILLER(E) COM.</v>
          </cell>
          <cell r="M72" t="str">
            <v>TSM</v>
          </cell>
          <cell r="N72" t="str">
            <v>D</v>
          </cell>
          <cell r="O72" t="str">
            <v>CDI</v>
          </cell>
          <cell r="P72">
            <v>151.57</v>
          </cell>
          <cell r="Q72">
            <v>1217.8800000000001</v>
          </cell>
          <cell r="R72">
            <v>615.91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131.16</v>
          </cell>
          <cell r="AO72">
            <v>0</v>
          </cell>
          <cell r="AP72">
            <v>0</v>
          </cell>
          <cell r="AQ72">
            <v>1217.8800000000001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A73" t="str">
            <v>000BA016</v>
          </cell>
          <cell r="B73" t="str">
            <v>ANXIONNAZ</v>
          </cell>
          <cell r="C73" t="str">
            <v>MICHEL</v>
          </cell>
          <cell r="D73" t="str">
            <v>LYON GARIBALDI</v>
          </cell>
          <cell r="E73">
            <v>91</v>
          </cell>
          <cell r="F73" t="str">
            <v>NC NUMERICABLE ILE-DE-FRANCE</v>
          </cell>
          <cell r="G73" t="str">
            <v>RACCORDEMENT IMMOB STC.</v>
          </cell>
          <cell r="I73" t="str">
            <v>GENE905001</v>
          </cell>
          <cell r="J73">
            <v>100</v>
          </cell>
          <cell r="K73">
            <v>33882</v>
          </cell>
          <cell r="L73" t="str">
            <v>RESP.TECH.CLIENTELE</v>
          </cell>
          <cell r="M73" t="str">
            <v>CADRE</v>
          </cell>
          <cell r="N73" t="str">
            <v>E</v>
          </cell>
          <cell r="O73" t="str">
            <v>CDI</v>
          </cell>
          <cell r="P73">
            <v>151.57</v>
          </cell>
          <cell r="Q73">
            <v>2872</v>
          </cell>
          <cell r="R73">
            <v>474.6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47.54</v>
          </cell>
          <cell r="AN73">
            <v>230.39</v>
          </cell>
          <cell r="AO73">
            <v>47.54</v>
          </cell>
          <cell r="AP73">
            <v>0</v>
          </cell>
          <cell r="AQ73">
            <v>2872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</row>
        <row r="74">
          <cell r="A74" t="str">
            <v>000F0077</v>
          </cell>
          <cell r="B74" t="str">
            <v>DUCEPT</v>
          </cell>
          <cell r="C74" t="str">
            <v>PASCAL</v>
          </cell>
          <cell r="D74" t="str">
            <v>NANTES</v>
          </cell>
          <cell r="E74">
            <v>91</v>
          </cell>
          <cell r="F74" t="str">
            <v>NC NUMERICABLE ILE-DE-FRANCE</v>
          </cell>
          <cell r="G74" t="str">
            <v>RACCORDEMENT IMMOB STC.</v>
          </cell>
          <cell r="H74" t="str">
            <v>DURAND JP</v>
          </cell>
          <cell r="I74" t="str">
            <v>OUES302001</v>
          </cell>
          <cell r="J74">
            <v>100</v>
          </cell>
          <cell r="K74">
            <v>32568</v>
          </cell>
          <cell r="L74" t="str">
            <v>RESP. EXPL.TECHNIQUE</v>
          </cell>
          <cell r="M74" t="str">
            <v>CADRE</v>
          </cell>
          <cell r="N74" t="str">
            <v>E</v>
          </cell>
          <cell r="O74" t="str">
            <v>CDI</v>
          </cell>
          <cell r="P74">
            <v>151.57</v>
          </cell>
          <cell r="Q74">
            <v>2890</v>
          </cell>
          <cell r="R74">
            <v>2579.62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594.51</v>
          </cell>
          <cell r="AO74">
            <v>0</v>
          </cell>
          <cell r="AP74">
            <v>0</v>
          </cell>
          <cell r="AQ74">
            <v>4845.46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A75" t="str">
            <v>000A0882</v>
          </cell>
          <cell r="B75" t="str">
            <v>ZAPPON</v>
          </cell>
          <cell r="C75" t="str">
            <v>OLIVIER</v>
          </cell>
          <cell r="D75" t="str">
            <v>SIEGE</v>
          </cell>
          <cell r="E75">
            <v>91</v>
          </cell>
          <cell r="F75" t="str">
            <v>NC NUMERICABLE ILE-DE-FRANCE</v>
          </cell>
          <cell r="G75" t="str">
            <v>INFORMATIQUE</v>
          </cell>
          <cell r="H75" t="str">
            <v>BARLOT</v>
          </cell>
          <cell r="I75" t="str">
            <v>GENE620001</v>
          </cell>
          <cell r="J75">
            <v>100</v>
          </cell>
          <cell r="K75">
            <v>36962</v>
          </cell>
          <cell r="L75" t="str">
            <v>CHARGE(E) ETUDES  DVP</v>
          </cell>
          <cell r="M75" t="str">
            <v>CADRE</v>
          </cell>
          <cell r="N75" t="str">
            <v>E</v>
          </cell>
          <cell r="O75" t="str">
            <v>CDI</v>
          </cell>
          <cell r="P75">
            <v>151.57</v>
          </cell>
          <cell r="Q75">
            <v>3971.23</v>
          </cell>
          <cell r="R75">
            <v>1621.16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430.98</v>
          </cell>
          <cell r="AO75">
            <v>0</v>
          </cell>
          <cell r="AP75">
            <v>0</v>
          </cell>
          <cell r="AQ75">
            <v>3238.19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</row>
        <row r="76">
          <cell r="A76" t="str">
            <v>000A0756</v>
          </cell>
          <cell r="B76" t="str">
            <v>BOISARD</v>
          </cell>
          <cell r="C76" t="str">
            <v>PASCAL</v>
          </cell>
          <cell r="D76" t="str">
            <v>SIEGE</v>
          </cell>
          <cell r="E76">
            <v>91</v>
          </cell>
          <cell r="F76" t="str">
            <v>NC NUMERICABLE ILE-DE-FRANCE</v>
          </cell>
          <cell r="G76" t="str">
            <v>COMPTABILITE</v>
          </cell>
          <cell r="H76" t="str">
            <v>SANCHEZ</v>
          </cell>
          <cell r="I76" t="str">
            <v>GENE701001</v>
          </cell>
          <cell r="J76">
            <v>100</v>
          </cell>
          <cell r="K76">
            <v>36535</v>
          </cell>
          <cell r="L76" t="str">
            <v>COMPTABLE.NIV.1</v>
          </cell>
          <cell r="M76" t="str">
            <v>EMPLOYE</v>
          </cell>
          <cell r="N76" t="str">
            <v>C</v>
          </cell>
          <cell r="O76" t="str">
            <v>CDI</v>
          </cell>
          <cell r="P76">
            <v>151.57</v>
          </cell>
          <cell r="Q76">
            <v>1767.47</v>
          </cell>
          <cell r="R76">
            <v>820.9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190.35</v>
          </cell>
          <cell r="AO76">
            <v>0</v>
          </cell>
          <cell r="AP76">
            <v>0</v>
          </cell>
          <cell r="AQ76">
            <v>1767.47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A77" t="str">
            <v>000N0036</v>
          </cell>
          <cell r="B77" t="str">
            <v>CRISTOFARI</v>
          </cell>
          <cell r="C77" t="str">
            <v>JEAN PIERRE</v>
          </cell>
          <cell r="D77" t="str">
            <v>LYON GARIBALDI</v>
          </cell>
          <cell r="E77">
            <v>91</v>
          </cell>
          <cell r="F77" t="str">
            <v>NC NUMERICABLE ILE-DE-FRANCE</v>
          </cell>
          <cell r="G77" t="str">
            <v>VAD RCR</v>
          </cell>
          <cell r="I77" t="str">
            <v>GENE905001</v>
          </cell>
          <cell r="J77">
            <v>100</v>
          </cell>
          <cell r="K77">
            <v>35521</v>
          </cell>
          <cell r="L77" t="str">
            <v>RESPONSABLE COM.</v>
          </cell>
          <cell r="M77" t="str">
            <v>CADRE</v>
          </cell>
          <cell r="N77" t="str">
            <v>E</v>
          </cell>
          <cell r="O77" t="str">
            <v>CDI</v>
          </cell>
          <cell r="P77">
            <v>151.57</v>
          </cell>
          <cell r="Q77">
            <v>3899</v>
          </cell>
          <cell r="R77">
            <v>411.21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1992.52</v>
          </cell>
          <cell r="AN77">
            <v>419.9</v>
          </cell>
          <cell r="AO77">
            <v>1992.52</v>
          </cell>
          <cell r="AP77">
            <v>0</v>
          </cell>
          <cell r="AQ77">
            <v>3899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A78" t="str">
            <v>000A0891</v>
          </cell>
          <cell r="B78" t="str">
            <v>BARLOT</v>
          </cell>
          <cell r="C78" t="str">
            <v>GUY</v>
          </cell>
          <cell r="D78" t="str">
            <v>SIEGE</v>
          </cell>
          <cell r="E78">
            <v>91</v>
          </cell>
          <cell r="F78" t="str">
            <v>NC NUMERICABLE ILE-DE-FRANCE</v>
          </cell>
          <cell r="G78" t="str">
            <v>INFORMATIQUE</v>
          </cell>
          <cell r="H78" t="str">
            <v>DELEBARRE JL</v>
          </cell>
          <cell r="I78" t="str">
            <v>GENE620001</v>
          </cell>
          <cell r="J78">
            <v>100</v>
          </cell>
          <cell r="K78">
            <v>37053</v>
          </cell>
          <cell r="L78" t="str">
            <v>RESPONSABLE DES DEVPTS</v>
          </cell>
          <cell r="M78" t="str">
            <v>CADRE</v>
          </cell>
          <cell r="N78" t="str">
            <v>F</v>
          </cell>
          <cell r="O78" t="str">
            <v>CDI</v>
          </cell>
          <cell r="P78">
            <v>151.57</v>
          </cell>
          <cell r="Q78">
            <v>5900</v>
          </cell>
          <cell r="R78">
            <v>3298.87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717.44</v>
          </cell>
          <cell r="AO78">
            <v>46.43</v>
          </cell>
          <cell r="AP78">
            <v>0</v>
          </cell>
          <cell r="AQ78">
            <v>5900</v>
          </cell>
          <cell r="AR78">
            <v>762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000BF022</v>
          </cell>
          <cell r="B79" t="str">
            <v>FLAMAND</v>
          </cell>
          <cell r="C79" t="str">
            <v>DAVID</v>
          </cell>
          <cell r="D79" t="str">
            <v>LYON GARIBALDI</v>
          </cell>
          <cell r="E79">
            <v>91</v>
          </cell>
          <cell r="F79" t="str">
            <v>NC NUMERICABLE ILE-DE-FRANCE</v>
          </cell>
          <cell r="G79" t="str">
            <v>VAD ANIMATEURS</v>
          </cell>
          <cell r="I79" t="str">
            <v>GENE905001</v>
          </cell>
          <cell r="J79">
            <v>100</v>
          </cell>
          <cell r="K79">
            <v>34288</v>
          </cell>
          <cell r="L79" t="str">
            <v>ANIMATEUR COM.</v>
          </cell>
          <cell r="M79" t="str">
            <v>CADRE</v>
          </cell>
          <cell r="N79" t="str">
            <v>DB</v>
          </cell>
          <cell r="O79" t="str">
            <v>CDI</v>
          </cell>
          <cell r="P79">
            <v>151.57</v>
          </cell>
          <cell r="Q79">
            <v>2174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-536.67999999999995</v>
          </cell>
          <cell r="AN79">
            <v>0</v>
          </cell>
          <cell r="AO79">
            <v>6619.16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000BB026</v>
          </cell>
          <cell r="B80" t="str">
            <v>BOURDELIN</v>
          </cell>
          <cell r="C80" t="str">
            <v>PHILIPPE</v>
          </cell>
          <cell r="D80" t="str">
            <v>LYON GARIBALDI</v>
          </cell>
          <cell r="E80">
            <v>91</v>
          </cell>
          <cell r="F80" t="str">
            <v>NC NUMERICABLE ILE-DE-FRANCE</v>
          </cell>
          <cell r="G80" t="str">
            <v>MAINTENANCE RESEAU</v>
          </cell>
          <cell r="H80" t="str">
            <v>PIZOT</v>
          </cell>
          <cell r="I80" t="str">
            <v>RHON300001</v>
          </cell>
          <cell r="J80">
            <v>100</v>
          </cell>
          <cell r="K80">
            <v>35704</v>
          </cell>
          <cell r="L80" t="str">
            <v>EXPERT TECHNIQUE TDR ET RESEAUX</v>
          </cell>
          <cell r="M80" t="str">
            <v>478D</v>
          </cell>
          <cell r="N80" t="str">
            <v>DB</v>
          </cell>
          <cell r="O80" t="str">
            <v>CDI</v>
          </cell>
          <cell r="P80">
            <v>151.57</v>
          </cell>
          <cell r="Q80">
            <v>3847.7</v>
          </cell>
          <cell r="R80">
            <v>1431.57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53.31</v>
          </cell>
          <cell r="AG80">
            <v>0</v>
          </cell>
          <cell r="AH80">
            <v>13.33</v>
          </cell>
          <cell r="AI80">
            <v>0</v>
          </cell>
          <cell r="AJ80">
            <v>0</v>
          </cell>
          <cell r="AK80">
            <v>169</v>
          </cell>
          <cell r="AL80">
            <v>0</v>
          </cell>
          <cell r="AM80">
            <v>0</v>
          </cell>
          <cell r="AN80">
            <v>322.55</v>
          </cell>
          <cell r="AO80">
            <v>0</v>
          </cell>
          <cell r="AP80">
            <v>0</v>
          </cell>
          <cell r="AQ80">
            <v>2387.29</v>
          </cell>
          <cell r="AR80">
            <v>0</v>
          </cell>
          <cell r="AS80">
            <v>169</v>
          </cell>
          <cell r="AT80">
            <v>0</v>
          </cell>
          <cell r="AU80">
            <v>0</v>
          </cell>
        </row>
        <row r="81">
          <cell r="A81" t="str">
            <v>000A0966</v>
          </cell>
          <cell r="B81" t="str">
            <v>CREHANGE</v>
          </cell>
          <cell r="C81" t="str">
            <v>FRANCOIS</v>
          </cell>
          <cell r="D81" t="str">
            <v>SIEGE</v>
          </cell>
          <cell r="E81">
            <v>91</v>
          </cell>
          <cell r="F81" t="str">
            <v>NC NUMERICABLE ILE-DE-FRANCE</v>
          </cell>
          <cell r="G81" t="str">
            <v>MARKETING</v>
          </cell>
          <cell r="H81" t="str">
            <v>SUMING</v>
          </cell>
          <cell r="I81" t="str">
            <v>GENE546001</v>
          </cell>
          <cell r="J81">
            <v>100</v>
          </cell>
          <cell r="K81">
            <v>37644</v>
          </cell>
          <cell r="L81" t="str">
            <v>CHEF DE PRODUIT</v>
          </cell>
          <cell r="M81" t="str">
            <v>CADRE</v>
          </cell>
          <cell r="N81" t="str">
            <v>E</v>
          </cell>
          <cell r="O81" t="str">
            <v>CDI</v>
          </cell>
          <cell r="P81">
            <v>151.57</v>
          </cell>
          <cell r="Q81">
            <v>4361.25</v>
          </cell>
          <cell r="R81">
            <v>1095.92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585.33000000000004</v>
          </cell>
          <cell r="AO81">
            <v>0</v>
          </cell>
          <cell r="AP81">
            <v>0</v>
          </cell>
          <cell r="AQ81">
            <v>2236.5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000A0978</v>
          </cell>
          <cell r="B82" t="str">
            <v>DE BAILLENX</v>
          </cell>
          <cell r="C82" t="str">
            <v>OLIVIER</v>
          </cell>
          <cell r="D82" t="str">
            <v>SIEGE</v>
          </cell>
          <cell r="E82">
            <v>91</v>
          </cell>
          <cell r="F82" t="str">
            <v>NC NUMERICABLE ILE-DE-FRANCE</v>
          </cell>
          <cell r="G82" t="str">
            <v>DIRECTION DES OPERAT</v>
          </cell>
          <cell r="H82" t="str">
            <v>BENETTI</v>
          </cell>
          <cell r="I82" t="str">
            <v>GENE548001</v>
          </cell>
          <cell r="J82">
            <v>100</v>
          </cell>
          <cell r="K82">
            <v>37725</v>
          </cell>
          <cell r="L82" t="str">
            <v>DIRECTEUR COM.</v>
          </cell>
          <cell r="M82" t="str">
            <v>CADRE</v>
          </cell>
          <cell r="N82" t="str">
            <v>F</v>
          </cell>
          <cell r="O82" t="str">
            <v>CDI</v>
          </cell>
          <cell r="P82">
            <v>151.57</v>
          </cell>
          <cell r="Q82">
            <v>6667</v>
          </cell>
          <cell r="R82">
            <v>3431.86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744.63</v>
          </cell>
          <cell r="AO82">
            <v>0</v>
          </cell>
          <cell r="AP82">
            <v>0</v>
          </cell>
          <cell r="AQ82">
            <v>6667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000A0326</v>
          </cell>
          <cell r="B83" t="str">
            <v>BARRIER</v>
          </cell>
          <cell r="C83" t="str">
            <v>YANN</v>
          </cell>
          <cell r="D83" t="str">
            <v>NANTES</v>
          </cell>
          <cell r="E83">
            <v>91</v>
          </cell>
          <cell r="F83" t="str">
            <v>NC NUMERICABLE ILE-DE-FRANCE</v>
          </cell>
          <cell r="G83" t="str">
            <v>INFORMATIQUE</v>
          </cell>
          <cell r="H83" t="str">
            <v>DELEBARRE JL</v>
          </cell>
          <cell r="I83" t="str">
            <v>GENE620001</v>
          </cell>
          <cell r="J83">
            <v>100</v>
          </cell>
          <cell r="K83">
            <v>32916</v>
          </cell>
          <cell r="L83" t="str">
            <v>CHARGE(E) EXP. INFO.</v>
          </cell>
          <cell r="M83" t="str">
            <v>CADRE</v>
          </cell>
          <cell r="N83" t="str">
            <v>E</v>
          </cell>
          <cell r="O83" t="str">
            <v>CDI</v>
          </cell>
          <cell r="P83">
            <v>151.57</v>
          </cell>
          <cell r="Q83">
            <v>3281.44</v>
          </cell>
          <cell r="R83">
            <v>1770.26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353.39</v>
          </cell>
          <cell r="AO83">
            <v>0</v>
          </cell>
          <cell r="AP83">
            <v>0</v>
          </cell>
          <cell r="AQ83">
            <v>3281.44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000A0854</v>
          </cell>
          <cell r="B84" t="str">
            <v>BOUVET MADI</v>
          </cell>
          <cell r="C84" t="str">
            <v>WILFRID</v>
          </cell>
          <cell r="D84" t="str">
            <v>SIEGE</v>
          </cell>
          <cell r="E84">
            <v>91</v>
          </cell>
          <cell r="F84" t="str">
            <v>NC NUMERICABLE ILE-DE-FRANCE</v>
          </cell>
          <cell r="G84" t="str">
            <v>ADV</v>
          </cell>
          <cell r="I84" t="str">
            <v>GENE905001</v>
          </cell>
          <cell r="J84">
            <v>100</v>
          </cell>
          <cell r="K84">
            <v>36857</v>
          </cell>
          <cell r="L84" t="str">
            <v>SUPERVISEUR COM.</v>
          </cell>
          <cell r="M84" t="str">
            <v>TSM</v>
          </cell>
          <cell r="N84" t="str">
            <v>D</v>
          </cell>
          <cell r="O84" t="str">
            <v>CDI</v>
          </cell>
          <cell r="P84">
            <v>151.57</v>
          </cell>
          <cell r="Q84">
            <v>2004</v>
          </cell>
          <cell r="R84">
            <v>1150.9100000000001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-154.91999999999999</v>
          </cell>
          <cell r="AN84">
            <v>354.77</v>
          </cell>
          <cell r="AO84">
            <v>17699.73</v>
          </cell>
          <cell r="AP84">
            <v>0</v>
          </cell>
          <cell r="AQ84">
            <v>1495.28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A85" t="str">
            <v>000A1160</v>
          </cell>
          <cell r="B85" t="str">
            <v>DEY</v>
          </cell>
          <cell r="C85" t="str">
            <v>GEORGES</v>
          </cell>
          <cell r="D85" t="str">
            <v>MARSEILLE</v>
          </cell>
          <cell r="E85">
            <v>91</v>
          </cell>
          <cell r="F85" t="str">
            <v>NC NUMERICABLE ILE-DE-FRANCE</v>
          </cell>
          <cell r="G85" t="str">
            <v>VAD ANIMATEURS</v>
          </cell>
          <cell r="H85" t="str">
            <v>VIVIN</v>
          </cell>
          <cell r="I85" t="str">
            <v>SUES500001</v>
          </cell>
          <cell r="J85">
            <v>100</v>
          </cell>
          <cell r="K85">
            <v>38649</v>
          </cell>
          <cell r="L85" t="str">
            <v>ANIMATEUR COM.</v>
          </cell>
          <cell r="M85" t="str">
            <v>CADRE</v>
          </cell>
          <cell r="N85" t="str">
            <v>DB</v>
          </cell>
          <cell r="O85" t="str">
            <v>CDI</v>
          </cell>
          <cell r="P85">
            <v>151.57</v>
          </cell>
          <cell r="Q85">
            <v>2382.12</v>
          </cell>
          <cell r="R85">
            <v>1052.25</v>
          </cell>
          <cell r="S85">
            <v>0</v>
          </cell>
          <cell r="T85">
            <v>1000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301.52999999999997</v>
          </cell>
          <cell r="AO85">
            <v>0</v>
          </cell>
          <cell r="AP85">
            <v>0</v>
          </cell>
          <cell r="AQ85">
            <v>1800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A86" t="str">
            <v>000A1072</v>
          </cell>
          <cell r="B86" t="str">
            <v>AIT SI BRAHIM</v>
          </cell>
          <cell r="C86" t="str">
            <v>EL HASSAN</v>
          </cell>
          <cell r="D86" t="str">
            <v>LA MADELEINE</v>
          </cell>
          <cell r="E86">
            <v>91</v>
          </cell>
          <cell r="F86" t="str">
            <v>NC NUMERICABLE ILE-DE-FRANCE</v>
          </cell>
          <cell r="G86" t="str">
            <v>VAD CONSEILLERS</v>
          </cell>
          <cell r="H86" t="str">
            <v>GUILLEMAN</v>
          </cell>
          <cell r="I86" t="str">
            <v>NPCA500001</v>
          </cell>
          <cell r="J86">
            <v>100</v>
          </cell>
          <cell r="K86">
            <v>38628</v>
          </cell>
          <cell r="L86" t="str">
            <v>CONSEILLER(E) COM.</v>
          </cell>
          <cell r="M86" t="str">
            <v>TSM</v>
          </cell>
          <cell r="N86" t="str">
            <v>D</v>
          </cell>
          <cell r="O86" t="str">
            <v>CDI</v>
          </cell>
          <cell r="P86">
            <v>151.57</v>
          </cell>
          <cell r="Q86">
            <v>1217.8800000000001</v>
          </cell>
          <cell r="R86">
            <v>1377.1</v>
          </cell>
          <cell r="S86">
            <v>0</v>
          </cell>
          <cell r="T86">
            <v>2370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386.38</v>
          </cell>
          <cell r="AO86">
            <v>0</v>
          </cell>
          <cell r="AP86">
            <v>0</v>
          </cell>
          <cell r="AQ86">
            <v>1217.8800000000001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000A1334</v>
          </cell>
          <cell r="B87" t="str">
            <v>NISUS</v>
          </cell>
          <cell r="C87" t="str">
            <v>OLIVIER</v>
          </cell>
          <cell r="D87" t="str">
            <v>DUNKERQUE</v>
          </cell>
          <cell r="E87">
            <v>91</v>
          </cell>
          <cell r="F87" t="str">
            <v>NC NUMERICABLE ILE-DE-FRANCE</v>
          </cell>
          <cell r="G87" t="str">
            <v>VAD CONSEILLERS</v>
          </cell>
          <cell r="H87" t="str">
            <v>FERNANDEZ M</v>
          </cell>
          <cell r="I87" t="str">
            <v>NPCA500001</v>
          </cell>
          <cell r="J87">
            <v>100</v>
          </cell>
          <cell r="K87">
            <v>38677</v>
          </cell>
          <cell r="L87" t="str">
            <v>CONSEILLER(E) COM.</v>
          </cell>
          <cell r="M87" t="str">
            <v>TSM</v>
          </cell>
          <cell r="N87" t="str">
            <v>D</v>
          </cell>
          <cell r="O87" t="str">
            <v>CDI</v>
          </cell>
          <cell r="P87">
            <v>151.57</v>
          </cell>
          <cell r="Q87">
            <v>1217.8800000000001</v>
          </cell>
          <cell r="R87">
            <v>2388.91</v>
          </cell>
          <cell r="S87">
            <v>0</v>
          </cell>
          <cell r="T87">
            <v>5352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707.53</v>
          </cell>
          <cell r="AO87">
            <v>0</v>
          </cell>
          <cell r="AP87">
            <v>0</v>
          </cell>
          <cell r="AQ87">
            <v>1217.8800000000001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000A1483</v>
          </cell>
          <cell r="B88" t="str">
            <v>GENTY</v>
          </cell>
          <cell r="C88" t="str">
            <v>OLIVIER</v>
          </cell>
          <cell r="D88" t="str">
            <v>MARSEILLE</v>
          </cell>
          <cell r="E88">
            <v>91</v>
          </cell>
          <cell r="F88" t="str">
            <v>NC NUMERICABLE ILE-DE-FRANCE</v>
          </cell>
          <cell r="G88" t="str">
            <v>TRAVAUX</v>
          </cell>
          <cell r="H88" t="str">
            <v>SOULIERE</v>
          </cell>
          <cell r="I88" t="str">
            <v>SUES300001</v>
          </cell>
          <cell r="J88">
            <v>100</v>
          </cell>
          <cell r="K88">
            <v>38754</v>
          </cell>
          <cell r="L88" t="str">
            <v>SUPERVISEUR TRAVAUX</v>
          </cell>
          <cell r="M88" t="str">
            <v>478D</v>
          </cell>
          <cell r="N88">
            <v>0</v>
          </cell>
          <cell r="O88" t="str">
            <v>CDI</v>
          </cell>
          <cell r="P88">
            <v>151.57</v>
          </cell>
          <cell r="Q88">
            <v>2791.67</v>
          </cell>
          <cell r="R88">
            <v>1773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851.82</v>
          </cell>
          <cell r="AO88">
            <v>0</v>
          </cell>
          <cell r="AP88">
            <v>0</v>
          </cell>
          <cell r="AQ88">
            <v>2791.67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000A1367</v>
          </cell>
          <cell r="B89" t="str">
            <v>HENNI</v>
          </cell>
          <cell r="C89" t="str">
            <v>ABDELMONAIM</v>
          </cell>
          <cell r="D89" t="str">
            <v>BORDEAUX</v>
          </cell>
          <cell r="E89">
            <v>91</v>
          </cell>
          <cell r="F89" t="str">
            <v>NC NUMERICABLE ILE-DE-FRANCE</v>
          </cell>
          <cell r="G89" t="str">
            <v>VAD CONSEILLERS</v>
          </cell>
          <cell r="H89" t="str">
            <v>FLAICHER</v>
          </cell>
          <cell r="I89" t="str">
            <v>SUOU500001</v>
          </cell>
          <cell r="J89">
            <v>100</v>
          </cell>
          <cell r="K89">
            <v>38726</v>
          </cell>
          <cell r="L89" t="str">
            <v>CONSEILLER(E) COM.</v>
          </cell>
          <cell r="M89" t="str">
            <v>TSM</v>
          </cell>
          <cell r="N89" t="str">
            <v>D</v>
          </cell>
          <cell r="O89" t="str">
            <v>CDI</v>
          </cell>
          <cell r="P89">
            <v>151.57</v>
          </cell>
          <cell r="Q89">
            <v>1217.8800000000001</v>
          </cell>
          <cell r="R89">
            <v>553.79999999999995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131.16</v>
          </cell>
          <cell r="AO89">
            <v>0</v>
          </cell>
          <cell r="AP89">
            <v>0</v>
          </cell>
          <cell r="AQ89">
            <v>1217.8800000000001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000A1332</v>
          </cell>
          <cell r="B90" t="str">
            <v>ROMMEL</v>
          </cell>
          <cell r="C90" t="str">
            <v>CEDRIC</v>
          </cell>
          <cell r="D90" t="str">
            <v>LA MADELEINE</v>
          </cell>
          <cell r="E90">
            <v>91</v>
          </cell>
          <cell r="F90" t="str">
            <v>NC NUMERICABLE ILE-DE-FRANCE</v>
          </cell>
          <cell r="G90" t="str">
            <v>VAD CONSEILLERS</v>
          </cell>
          <cell r="H90" t="str">
            <v>LESSCHAVE</v>
          </cell>
          <cell r="I90" t="str">
            <v>NPCA500001</v>
          </cell>
          <cell r="J90">
            <v>100</v>
          </cell>
          <cell r="K90">
            <v>38677</v>
          </cell>
          <cell r="L90" t="str">
            <v>CONSEILLER(E) COM.</v>
          </cell>
          <cell r="M90" t="str">
            <v>TSM</v>
          </cell>
          <cell r="N90" t="str">
            <v>D</v>
          </cell>
          <cell r="O90" t="str">
            <v>CDI</v>
          </cell>
          <cell r="P90">
            <v>151.57</v>
          </cell>
          <cell r="Q90">
            <v>1217.8800000000001</v>
          </cell>
          <cell r="R90">
            <v>613.52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131.16</v>
          </cell>
          <cell r="AO90">
            <v>0</v>
          </cell>
          <cell r="AP90">
            <v>0</v>
          </cell>
          <cell r="AQ90">
            <v>1217.8800000000001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A91" t="str">
            <v>000A1394</v>
          </cell>
          <cell r="B91" t="str">
            <v>WILST</v>
          </cell>
          <cell r="C91" t="str">
            <v>JOHNNY</v>
          </cell>
          <cell r="D91" t="str">
            <v>BORDEAUX</v>
          </cell>
          <cell r="E91">
            <v>91</v>
          </cell>
          <cell r="F91" t="str">
            <v>NC NUMERICABLE ILE-DE-FRANCE</v>
          </cell>
          <cell r="G91" t="str">
            <v>VAD CONSEILLERS</v>
          </cell>
          <cell r="H91" t="str">
            <v>FLAICHER</v>
          </cell>
          <cell r="I91" t="str">
            <v>SUOU500001</v>
          </cell>
          <cell r="J91">
            <v>100</v>
          </cell>
          <cell r="K91">
            <v>38733</v>
          </cell>
          <cell r="L91" t="str">
            <v>CONSEILLER(E) COM.</v>
          </cell>
          <cell r="M91" t="str">
            <v>TSM</v>
          </cell>
          <cell r="N91" t="str">
            <v>D</v>
          </cell>
          <cell r="O91" t="str">
            <v>CDI</v>
          </cell>
          <cell r="P91">
            <v>151.57</v>
          </cell>
          <cell r="Q91">
            <v>1217.8800000000001</v>
          </cell>
          <cell r="R91">
            <v>506.81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131.15</v>
          </cell>
          <cell r="AO91">
            <v>0</v>
          </cell>
          <cell r="AP91">
            <v>0</v>
          </cell>
          <cell r="AQ91">
            <v>1217.8800000000001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000A1608</v>
          </cell>
          <cell r="B92" t="str">
            <v>BALLA KPAMA</v>
          </cell>
          <cell r="C92" t="str">
            <v>ETIENNE</v>
          </cell>
          <cell r="D92" t="str">
            <v>LYON GARIBALDI</v>
          </cell>
          <cell r="E92">
            <v>91</v>
          </cell>
          <cell r="F92" t="str">
            <v>NC NUMERICABLE ILE-DE-FRANCE</v>
          </cell>
          <cell r="G92" t="str">
            <v>VAD CONSEILLERS</v>
          </cell>
          <cell r="H92" t="str">
            <v>DONT</v>
          </cell>
          <cell r="I92" t="str">
            <v>RHON500001</v>
          </cell>
          <cell r="J92">
            <v>100</v>
          </cell>
          <cell r="K92">
            <v>38782</v>
          </cell>
          <cell r="L92" t="str">
            <v>CONSEILLER(E) COM.</v>
          </cell>
          <cell r="M92" t="str">
            <v>TSM</v>
          </cell>
          <cell r="N92" t="str">
            <v>D</v>
          </cell>
          <cell r="O92" t="str">
            <v>CDI</v>
          </cell>
          <cell r="P92">
            <v>151.57</v>
          </cell>
          <cell r="Q92">
            <v>0</v>
          </cell>
          <cell r="R92">
            <v>817.7</v>
          </cell>
          <cell r="S92">
            <v>0</v>
          </cell>
          <cell r="T92">
            <v>1070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360.06</v>
          </cell>
          <cell r="AO92">
            <v>0</v>
          </cell>
          <cell r="AP92">
            <v>0</v>
          </cell>
          <cell r="AQ92">
            <v>1217.8800000000001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000A1292</v>
          </cell>
          <cell r="B93" t="str">
            <v>ANTONIN</v>
          </cell>
          <cell r="C93" t="str">
            <v>STEPHANE</v>
          </cell>
          <cell r="D93" t="str">
            <v>LYON CATN</v>
          </cell>
          <cell r="E93">
            <v>91</v>
          </cell>
          <cell r="F93" t="str">
            <v>NC NUMERICABLE ILE-DE-FRANCE</v>
          </cell>
          <cell r="G93" t="str">
            <v>CATN SUPERVISEUR</v>
          </cell>
          <cell r="H93" t="str">
            <v>CARET</v>
          </cell>
          <cell r="I93" t="str">
            <v>CLIE420001</v>
          </cell>
          <cell r="J93">
            <v>100</v>
          </cell>
          <cell r="K93">
            <v>38684</v>
          </cell>
          <cell r="L93" t="str">
            <v>RESPONSABLE CLT</v>
          </cell>
          <cell r="M93" t="str">
            <v>CADRE</v>
          </cell>
          <cell r="N93" t="str">
            <v>E</v>
          </cell>
          <cell r="O93" t="str">
            <v>CDI</v>
          </cell>
          <cell r="P93">
            <v>151.57</v>
          </cell>
          <cell r="Q93">
            <v>4333.33</v>
          </cell>
          <cell r="R93">
            <v>2258.27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466.67</v>
          </cell>
          <cell r="AO93">
            <v>0</v>
          </cell>
          <cell r="AP93">
            <v>0</v>
          </cell>
          <cell r="AQ93">
            <v>4333.33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000A1642</v>
          </cell>
          <cell r="B94" t="str">
            <v>ANTOINE</v>
          </cell>
          <cell r="C94" t="str">
            <v>SYLVAIN</v>
          </cell>
          <cell r="D94" t="str">
            <v>NIMES</v>
          </cell>
          <cell r="E94">
            <v>91</v>
          </cell>
          <cell r="F94" t="str">
            <v>NC NUMERICABLE ILE-DE-FRANCE</v>
          </cell>
          <cell r="G94" t="str">
            <v>VAD CONSEILLERS</v>
          </cell>
          <cell r="H94" t="str">
            <v>VIVIN</v>
          </cell>
          <cell r="I94" t="str">
            <v>SUES500001</v>
          </cell>
          <cell r="J94">
            <v>100</v>
          </cell>
          <cell r="K94">
            <v>38789</v>
          </cell>
          <cell r="L94" t="str">
            <v>CONSEILLER(E) COM.</v>
          </cell>
          <cell r="M94" t="str">
            <v>TSM</v>
          </cell>
          <cell r="N94" t="str">
            <v>D</v>
          </cell>
          <cell r="O94" t="str">
            <v>CDI</v>
          </cell>
          <cell r="P94">
            <v>151.57</v>
          </cell>
          <cell r="Q94">
            <v>0</v>
          </cell>
          <cell r="R94">
            <v>364.15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1217.8800000000001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000A1302</v>
          </cell>
          <cell r="B95" t="str">
            <v>RODDIER</v>
          </cell>
          <cell r="C95" t="str">
            <v>STEPHANE</v>
          </cell>
          <cell r="D95" t="str">
            <v>GRENOBLE</v>
          </cell>
          <cell r="E95">
            <v>91</v>
          </cell>
          <cell r="F95" t="str">
            <v>NC NUMERICABLE ILE-DE-FRANCE</v>
          </cell>
          <cell r="G95" t="str">
            <v>VAD CONSEILLERS</v>
          </cell>
          <cell r="H95" t="str">
            <v>JAUNAY</v>
          </cell>
          <cell r="I95" t="str">
            <v>RHON500001</v>
          </cell>
          <cell r="J95">
            <v>100</v>
          </cell>
          <cell r="K95">
            <v>38684</v>
          </cell>
          <cell r="L95" t="str">
            <v>CONSEILLER(E) COM.</v>
          </cell>
          <cell r="M95" t="str">
            <v>TSM</v>
          </cell>
          <cell r="N95" t="str">
            <v>D</v>
          </cell>
          <cell r="O95" t="str">
            <v>CDI</v>
          </cell>
          <cell r="P95">
            <v>151.57</v>
          </cell>
          <cell r="Q95">
            <v>1217.8800000000001</v>
          </cell>
          <cell r="R95">
            <v>1289.4000000000001</v>
          </cell>
          <cell r="S95">
            <v>0</v>
          </cell>
          <cell r="T95">
            <v>2140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361.62</v>
          </cell>
          <cell r="AO95">
            <v>0</v>
          </cell>
          <cell r="AP95">
            <v>0</v>
          </cell>
          <cell r="AQ95">
            <v>1217.8800000000001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000A1554</v>
          </cell>
          <cell r="B96" t="str">
            <v>SALANSON</v>
          </cell>
          <cell r="C96" t="str">
            <v>FRANCOIS XAVIER</v>
          </cell>
          <cell r="D96" t="str">
            <v>RENNES</v>
          </cell>
          <cell r="E96">
            <v>91</v>
          </cell>
          <cell r="F96" t="str">
            <v>NC NUMERICABLE ILE-DE-FRANCE</v>
          </cell>
          <cell r="G96" t="str">
            <v>COLLECTIF</v>
          </cell>
          <cell r="H96" t="str">
            <v>DURAND JP</v>
          </cell>
          <cell r="I96" t="str">
            <v>OUES510001</v>
          </cell>
          <cell r="J96">
            <v>100</v>
          </cell>
          <cell r="K96">
            <v>38719</v>
          </cell>
          <cell r="L96" t="str">
            <v>ATTACHE COMMERCIAL</v>
          </cell>
          <cell r="N96" t="str">
            <v>DB</v>
          </cell>
          <cell r="O96" t="str">
            <v>CDI</v>
          </cell>
          <cell r="P96">
            <v>151.57</v>
          </cell>
          <cell r="Q96">
            <v>1800</v>
          </cell>
          <cell r="R96">
            <v>1538.15</v>
          </cell>
          <cell r="S96">
            <v>0</v>
          </cell>
          <cell r="T96">
            <v>1000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366.15</v>
          </cell>
          <cell r="AO96">
            <v>0</v>
          </cell>
          <cell r="AP96">
            <v>0</v>
          </cell>
          <cell r="AQ96">
            <v>1800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000A1301</v>
          </cell>
          <cell r="B97" t="str">
            <v>ZIO</v>
          </cell>
          <cell r="C97" t="str">
            <v>NOEL</v>
          </cell>
          <cell r="D97" t="str">
            <v>LYON GARIBALDI</v>
          </cell>
          <cell r="E97">
            <v>91</v>
          </cell>
          <cell r="F97" t="str">
            <v>NC NUMERICABLE ILE-DE-FRANCE</v>
          </cell>
          <cell r="G97" t="str">
            <v>VAD CONSEILLERS</v>
          </cell>
          <cell r="H97" t="str">
            <v>KUDONOO</v>
          </cell>
          <cell r="I97" t="str">
            <v>RHON500001</v>
          </cell>
          <cell r="J97">
            <v>100</v>
          </cell>
          <cell r="K97">
            <v>38684</v>
          </cell>
          <cell r="L97" t="str">
            <v>CONSEILLER(E) COM.</v>
          </cell>
          <cell r="M97" t="str">
            <v>TSM</v>
          </cell>
          <cell r="N97" t="str">
            <v>D</v>
          </cell>
          <cell r="O97" t="str">
            <v>CDI</v>
          </cell>
          <cell r="P97">
            <v>151.57</v>
          </cell>
          <cell r="Q97">
            <v>1217.8800000000001</v>
          </cell>
          <cell r="R97">
            <v>745.33</v>
          </cell>
          <cell r="S97">
            <v>0</v>
          </cell>
          <cell r="T97">
            <v>1040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243.15</v>
          </cell>
          <cell r="AO97">
            <v>0</v>
          </cell>
          <cell r="AP97">
            <v>0</v>
          </cell>
          <cell r="AQ97">
            <v>1217.8800000000001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000A1617</v>
          </cell>
          <cell r="B98" t="str">
            <v>EL KHAMSI</v>
          </cell>
          <cell r="C98" t="str">
            <v>SAID</v>
          </cell>
          <cell r="D98" t="str">
            <v>SIEGE</v>
          </cell>
          <cell r="E98">
            <v>91</v>
          </cell>
          <cell r="F98" t="str">
            <v>NC NUMERICABLE ILE-DE-FRANCE</v>
          </cell>
          <cell r="G98" t="str">
            <v>VAD CONSEILLERS</v>
          </cell>
          <cell r="H98" t="str">
            <v>ZERFAINE</v>
          </cell>
          <cell r="I98" t="str">
            <v>IDFR500001</v>
          </cell>
          <cell r="J98">
            <v>100</v>
          </cell>
          <cell r="K98">
            <v>38761</v>
          </cell>
          <cell r="L98" t="str">
            <v>CONSEILLER(E) COM.</v>
          </cell>
          <cell r="M98" t="str">
            <v>TSM</v>
          </cell>
          <cell r="N98" t="str">
            <v>D</v>
          </cell>
          <cell r="O98" t="str">
            <v>CDI</v>
          </cell>
          <cell r="P98">
            <v>151.57</v>
          </cell>
          <cell r="Q98">
            <v>0</v>
          </cell>
          <cell r="R98">
            <v>1207.44</v>
          </cell>
          <cell r="S98">
            <v>0</v>
          </cell>
          <cell r="T98">
            <v>2320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412.43</v>
          </cell>
          <cell r="AO98">
            <v>0</v>
          </cell>
          <cell r="AP98">
            <v>0</v>
          </cell>
          <cell r="AQ98">
            <v>908.72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000A1336</v>
          </cell>
          <cell r="B99" t="str">
            <v>ANTONIAZZI</v>
          </cell>
          <cell r="C99" t="str">
            <v>FREDERIC</v>
          </cell>
          <cell r="D99" t="str">
            <v>LA MADELEINE</v>
          </cell>
          <cell r="E99">
            <v>91</v>
          </cell>
          <cell r="F99" t="str">
            <v>NC NUMERICABLE ILE-DE-FRANCE</v>
          </cell>
          <cell r="G99" t="str">
            <v>VAD CONSEILLERS</v>
          </cell>
          <cell r="H99" t="str">
            <v>GUILLEMAN</v>
          </cell>
          <cell r="I99" t="str">
            <v>NPCA500001</v>
          </cell>
          <cell r="J99">
            <v>100</v>
          </cell>
          <cell r="K99">
            <v>38698</v>
          </cell>
          <cell r="L99" t="str">
            <v>CONSEILLER(E) COM.</v>
          </cell>
          <cell r="M99" t="str">
            <v>TSM</v>
          </cell>
          <cell r="N99" t="str">
            <v>D</v>
          </cell>
          <cell r="O99" t="str">
            <v>CDI</v>
          </cell>
          <cell r="P99">
            <v>151.57</v>
          </cell>
          <cell r="Q99">
            <v>1217.8800000000001</v>
          </cell>
          <cell r="R99">
            <v>1638.66</v>
          </cell>
          <cell r="S99">
            <v>0</v>
          </cell>
          <cell r="T99">
            <v>3160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471.46</v>
          </cell>
          <cell r="AO99">
            <v>0</v>
          </cell>
          <cell r="AP99">
            <v>0</v>
          </cell>
          <cell r="AQ99">
            <v>1217.8800000000001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000A1221</v>
          </cell>
          <cell r="B100" t="str">
            <v>YILDIRIM</v>
          </cell>
          <cell r="C100" t="str">
            <v>SERHAT</v>
          </cell>
          <cell r="D100" t="str">
            <v>VERSAILLES</v>
          </cell>
          <cell r="E100">
            <v>91</v>
          </cell>
          <cell r="F100" t="str">
            <v>NC NUMERICABLE ILE-DE-FRANCE</v>
          </cell>
          <cell r="G100" t="str">
            <v>VAD CONSEILLERS</v>
          </cell>
          <cell r="H100" t="str">
            <v>MAXIMIN-TARTARE</v>
          </cell>
          <cell r="I100" t="str">
            <v>IDFR500001</v>
          </cell>
          <cell r="J100">
            <v>100</v>
          </cell>
          <cell r="K100">
            <v>38649</v>
          </cell>
          <cell r="L100" t="str">
            <v>CONSEILLER(E) COM.</v>
          </cell>
          <cell r="M100" t="str">
            <v>TSM</v>
          </cell>
          <cell r="N100" t="str">
            <v>D</v>
          </cell>
          <cell r="O100" t="str">
            <v>CDI</v>
          </cell>
          <cell r="P100">
            <v>151.57</v>
          </cell>
          <cell r="Q100">
            <v>1217.8800000000001</v>
          </cell>
          <cell r="R100">
            <v>1327.93</v>
          </cell>
          <cell r="S100">
            <v>0</v>
          </cell>
          <cell r="T100">
            <v>2260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374.54</v>
          </cell>
          <cell r="AO100">
            <v>38.68</v>
          </cell>
          <cell r="AP100">
            <v>0</v>
          </cell>
          <cell r="AQ100">
            <v>1217.8800000000001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000A1733</v>
          </cell>
          <cell r="B101" t="str">
            <v>CUVELIER</v>
          </cell>
          <cell r="C101" t="str">
            <v>MAXENCE</v>
          </cell>
          <cell r="D101" t="str">
            <v>LA MADELEINE</v>
          </cell>
          <cell r="E101">
            <v>91</v>
          </cell>
          <cell r="F101" t="str">
            <v>NC NUMERICABLE ILE-DE-FRANCE</v>
          </cell>
          <cell r="G101" t="str">
            <v>VAD CONSEILLERS</v>
          </cell>
          <cell r="H101" t="str">
            <v>GUIONNET</v>
          </cell>
          <cell r="I101" t="str">
            <v>NPCA500001</v>
          </cell>
          <cell r="J101">
            <v>100</v>
          </cell>
          <cell r="K101">
            <v>38803</v>
          </cell>
          <cell r="L101" t="str">
            <v>CONSEILLER(E) COM.</v>
          </cell>
          <cell r="M101" t="str">
            <v>TSM</v>
          </cell>
          <cell r="N101" t="str">
            <v>D</v>
          </cell>
          <cell r="O101" t="str">
            <v>CDI</v>
          </cell>
          <cell r="P101">
            <v>151.57</v>
          </cell>
          <cell r="Q101">
            <v>0</v>
          </cell>
          <cell r="R101">
            <v>389.78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1420.86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000A1429</v>
          </cell>
          <cell r="B102" t="str">
            <v>CORVIETTO</v>
          </cell>
          <cell r="C102" t="str">
            <v>JEREMY</v>
          </cell>
          <cell r="D102" t="str">
            <v>NICE</v>
          </cell>
          <cell r="E102">
            <v>91</v>
          </cell>
          <cell r="F102" t="str">
            <v>NC NUMERICABLE ILE-DE-FRANCE</v>
          </cell>
          <cell r="G102" t="str">
            <v>VAD CONSEILLERS</v>
          </cell>
          <cell r="H102" t="str">
            <v>DEPREEUW</v>
          </cell>
          <cell r="I102" t="str">
            <v>SUES500001</v>
          </cell>
          <cell r="J102">
            <v>100</v>
          </cell>
          <cell r="K102">
            <v>38747</v>
          </cell>
          <cell r="L102" t="str">
            <v>CONSEILLER(E) COM.</v>
          </cell>
          <cell r="M102" t="str">
            <v>TSM</v>
          </cell>
          <cell r="N102" t="str">
            <v>D</v>
          </cell>
          <cell r="O102" t="str">
            <v>CDI</v>
          </cell>
          <cell r="P102">
            <v>151.57</v>
          </cell>
          <cell r="Q102">
            <v>1299.07</v>
          </cell>
          <cell r="R102">
            <v>411.1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100.56</v>
          </cell>
          <cell r="AO102">
            <v>0</v>
          </cell>
          <cell r="AP102">
            <v>0</v>
          </cell>
          <cell r="AQ102">
            <v>933.71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000A1714</v>
          </cell>
          <cell r="B103" t="str">
            <v>FAKIR</v>
          </cell>
          <cell r="C103" t="str">
            <v>FOUAD</v>
          </cell>
          <cell r="D103" t="str">
            <v>SIEGE</v>
          </cell>
          <cell r="E103">
            <v>91</v>
          </cell>
          <cell r="F103" t="str">
            <v>NC NUMERICABLE ILE-DE-FRANCE</v>
          </cell>
          <cell r="G103" t="str">
            <v>VAD CONSEILLERS</v>
          </cell>
          <cell r="H103" t="str">
            <v>ZERFAINE</v>
          </cell>
          <cell r="I103" t="str">
            <v>IDFR500001</v>
          </cell>
          <cell r="J103">
            <v>100</v>
          </cell>
          <cell r="K103">
            <v>38819</v>
          </cell>
          <cell r="L103" t="str">
            <v>CONSEILLER(E) COM.</v>
          </cell>
          <cell r="M103" t="str">
            <v>TSM</v>
          </cell>
          <cell r="N103" t="str">
            <v>D</v>
          </cell>
          <cell r="O103" t="str">
            <v>CDI</v>
          </cell>
          <cell r="P103">
            <v>151.57</v>
          </cell>
          <cell r="Q103">
            <v>0</v>
          </cell>
          <cell r="R103">
            <v>224.11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771.32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000A1245</v>
          </cell>
          <cell r="B104" t="str">
            <v>BOTTO</v>
          </cell>
          <cell r="C104" t="str">
            <v>NATACHA</v>
          </cell>
          <cell r="D104" t="str">
            <v>ANGERS</v>
          </cell>
          <cell r="E104">
            <v>91</v>
          </cell>
          <cell r="F104" t="str">
            <v>NC NUMERICABLE ILE-DE-FRANCE</v>
          </cell>
          <cell r="G104" t="str">
            <v>VAD CONSEILLERS</v>
          </cell>
          <cell r="H104" t="str">
            <v>AIT-OUARET</v>
          </cell>
          <cell r="I104" t="str">
            <v>OUES500001</v>
          </cell>
          <cell r="J104">
            <v>100</v>
          </cell>
          <cell r="K104">
            <v>38663</v>
          </cell>
          <cell r="L104" t="str">
            <v>CONSEILLER(E) COM.</v>
          </cell>
          <cell r="M104" t="str">
            <v>TSM</v>
          </cell>
          <cell r="N104" t="str">
            <v>D</v>
          </cell>
          <cell r="O104" t="str">
            <v>CDI</v>
          </cell>
          <cell r="P104">
            <v>151.57</v>
          </cell>
          <cell r="Q104">
            <v>1217.8800000000001</v>
          </cell>
          <cell r="R104">
            <v>1165.95</v>
          </cell>
          <cell r="S104">
            <v>0</v>
          </cell>
          <cell r="T104">
            <v>1780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322.83999999999997</v>
          </cell>
          <cell r="AO104">
            <v>0</v>
          </cell>
          <cell r="AP104">
            <v>0</v>
          </cell>
          <cell r="AQ104">
            <v>1217.8800000000001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000A1041</v>
          </cell>
          <cell r="B105" t="str">
            <v>KREBS</v>
          </cell>
          <cell r="C105" t="str">
            <v>FRANCOIS</v>
          </cell>
          <cell r="D105" t="str">
            <v>BORDEAUX</v>
          </cell>
          <cell r="E105">
            <v>91</v>
          </cell>
          <cell r="F105" t="str">
            <v>NC NUMERICABLE ILE-DE-FRANCE</v>
          </cell>
          <cell r="G105" t="str">
            <v>VAD CONSEILLERS</v>
          </cell>
          <cell r="H105" t="str">
            <v>FERNANDEZ A</v>
          </cell>
          <cell r="I105" t="str">
            <v>SUOU500001</v>
          </cell>
          <cell r="J105">
            <v>100</v>
          </cell>
          <cell r="K105">
            <v>38628</v>
          </cell>
          <cell r="L105" t="str">
            <v>CONSEILLER(E) COM.</v>
          </cell>
          <cell r="M105" t="str">
            <v>TSM</v>
          </cell>
          <cell r="N105" t="str">
            <v>D</v>
          </cell>
          <cell r="O105" t="str">
            <v>CDI</v>
          </cell>
          <cell r="P105">
            <v>151.57</v>
          </cell>
          <cell r="Q105">
            <v>1217.8800000000001</v>
          </cell>
          <cell r="R105">
            <v>144.79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78.790000000000006</v>
          </cell>
          <cell r="AO105">
            <v>0</v>
          </cell>
          <cell r="AP105">
            <v>0</v>
          </cell>
          <cell r="AQ105">
            <v>462.17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>
            <v>696</v>
          </cell>
          <cell r="B106" t="str">
            <v>DUPEBE</v>
          </cell>
          <cell r="C106" t="str">
            <v>THIERRY</v>
          </cell>
          <cell r="D106" t="str">
            <v>BORDEAUX</v>
          </cell>
          <cell r="E106">
            <v>91</v>
          </cell>
          <cell r="F106" t="str">
            <v>NC NUMERICABLE ILE-DE-FRANCE</v>
          </cell>
          <cell r="G106" t="str">
            <v>TRAVAUX</v>
          </cell>
          <cell r="H106" t="str">
            <v>GALERA</v>
          </cell>
          <cell r="I106" t="str">
            <v>SUOU300001</v>
          </cell>
          <cell r="J106">
            <v>100</v>
          </cell>
          <cell r="K106">
            <v>33560</v>
          </cell>
          <cell r="L106" t="str">
            <v>RESP. TECH.TRAV.</v>
          </cell>
          <cell r="M106" t="str">
            <v>CADRE</v>
          </cell>
          <cell r="N106" t="str">
            <v>E</v>
          </cell>
          <cell r="O106" t="str">
            <v>CDI</v>
          </cell>
          <cell r="P106">
            <v>151.57</v>
          </cell>
          <cell r="Q106">
            <v>3464</v>
          </cell>
          <cell r="R106">
            <v>2309.5700000000002</v>
          </cell>
          <cell r="S106">
            <v>0</v>
          </cell>
          <cell r="T106">
            <v>1000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497.21</v>
          </cell>
          <cell r="AO106">
            <v>0</v>
          </cell>
          <cell r="AP106">
            <v>0</v>
          </cell>
          <cell r="AQ106">
            <v>3304.15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000F0184</v>
          </cell>
          <cell r="B107" t="str">
            <v>CHAUVIN</v>
          </cell>
          <cell r="C107" t="str">
            <v>FRANCK</v>
          </cell>
          <cell r="D107" t="str">
            <v>NANTES</v>
          </cell>
          <cell r="E107">
            <v>91</v>
          </cell>
          <cell r="F107" t="str">
            <v>NC NUMERICABLE ILE-DE-FRANCE</v>
          </cell>
          <cell r="G107" t="str">
            <v>VAD CONSEILLERS</v>
          </cell>
          <cell r="I107" t="str">
            <v>GENE905001</v>
          </cell>
          <cell r="J107">
            <v>100</v>
          </cell>
          <cell r="K107">
            <v>34365</v>
          </cell>
          <cell r="L107" t="str">
            <v>CONSEILLER(E) COM.</v>
          </cell>
          <cell r="M107" t="str">
            <v>TSM</v>
          </cell>
          <cell r="N107" t="str">
            <v>D</v>
          </cell>
          <cell r="O107" t="str">
            <v>CDI</v>
          </cell>
          <cell r="P107">
            <v>151.57</v>
          </cell>
          <cell r="Q107">
            <v>1800</v>
          </cell>
          <cell r="R107">
            <v>334.93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1700.64</v>
          </cell>
          <cell r="AN107">
            <v>193.84</v>
          </cell>
          <cell r="AO107">
            <v>1700.64</v>
          </cell>
          <cell r="AP107">
            <v>0</v>
          </cell>
          <cell r="AQ107">
            <v>1800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>
            <v>6171</v>
          </cell>
          <cell r="B108" t="str">
            <v>PERRET-GENTIL</v>
          </cell>
          <cell r="C108" t="str">
            <v>YVON</v>
          </cell>
          <cell r="D108" t="str">
            <v>LA MADELEINE</v>
          </cell>
          <cell r="E108">
            <v>91</v>
          </cell>
          <cell r="F108" t="str">
            <v>NC NUMERICABLE ILE-DE-FRANCE</v>
          </cell>
          <cell r="G108" t="str">
            <v>COLLECTIF</v>
          </cell>
          <cell r="H108" t="str">
            <v>LOTT</v>
          </cell>
          <cell r="I108" t="str">
            <v>NPCA510001</v>
          </cell>
          <cell r="J108">
            <v>100</v>
          </cell>
          <cell r="K108">
            <v>33451</v>
          </cell>
          <cell r="L108" t="str">
            <v>RESPONSABLE REGIONAL COLLECTIFS</v>
          </cell>
          <cell r="M108" t="str">
            <v>CADRE</v>
          </cell>
          <cell r="N108" t="str">
            <v>E</v>
          </cell>
          <cell r="O108" t="str">
            <v>CDI</v>
          </cell>
          <cell r="P108">
            <v>151.57</v>
          </cell>
          <cell r="Q108">
            <v>2100</v>
          </cell>
          <cell r="R108">
            <v>3115.55</v>
          </cell>
          <cell r="S108">
            <v>0</v>
          </cell>
          <cell r="T108">
            <v>1500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662.78</v>
          </cell>
          <cell r="AO108">
            <v>0</v>
          </cell>
          <cell r="AP108">
            <v>0</v>
          </cell>
          <cell r="AQ108">
            <v>4500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000F0282</v>
          </cell>
          <cell r="B109" t="str">
            <v>ROYER</v>
          </cell>
          <cell r="C109" t="str">
            <v>JEAN-PHILIPPE</v>
          </cell>
          <cell r="D109" t="str">
            <v>NANTES</v>
          </cell>
          <cell r="E109">
            <v>91</v>
          </cell>
          <cell r="F109" t="str">
            <v>NC NUMERICABLE ILE-DE-FRANCE</v>
          </cell>
          <cell r="G109" t="str">
            <v>VAD ANIMATEURS</v>
          </cell>
          <cell r="I109" t="str">
            <v>GENE905001</v>
          </cell>
          <cell r="J109">
            <v>100</v>
          </cell>
          <cell r="K109">
            <v>34932</v>
          </cell>
          <cell r="L109" t="str">
            <v>ANIMATEUR COM.</v>
          </cell>
          <cell r="M109" t="str">
            <v>CADRE</v>
          </cell>
          <cell r="N109" t="str">
            <v>DB</v>
          </cell>
          <cell r="O109" t="str">
            <v>CDI</v>
          </cell>
          <cell r="P109">
            <v>151.57</v>
          </cell>
          <cell r="Q109">
            <v>2199</v>
          </cell>
          <cell r="R109">
            <v>279.13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2115</v>
          </cell>
          <cell r="AN109">
            <v>271.13</v>
          </cell>
          <cell r="AO109">
            <v>2115</v>
          </cell>
          <cell r="AP109">
            <v>0</v>
          </cell>
          <cell r="AQ109">
            <v>2199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000A0193</v>
          </cell>
          <cell r="B110" t="str">
            <v>LAPLANCHE</v>
          </cell>
          <cell r="C110" t="str">
            <v>PAUL</v>
          </cell>
          <cell r="D110" t="str">
            <v>REIMS</v>
          </cell>
          <cell r="E110">
            <v>91</v>
          </cell>
          <cell r="F110" t="str">
            <v>NC NUMERICABLE ILE-DE-FRANCE</v>
          </cell>
          <cell r="G110" t="str">
            <v>NOC</v>
          </cell>
          <cell r="H110" t="str">
            <v>KAMINSKI</v>
          </cell>
          <cell r="I110" t="str">
            <v>GENE905001</v>
          </cell>
          <cell r="J110">
            <v>100</v>
          </cell>
          <cell r="K110">
            <v>32540</v>
          </cell>
          <cell r="L110" t="str">
            <v>RESP. TECH. SUPPORT</v>
          </cell>
          <cell r="M110" t="str">
            <v>CADRE</v>
          </cell>
          <cell r="N110" t="str">
            <v>E</v>
          </cell>
          <cell r="O110" t="str">
            <v>CDI</v>
          </cell>
          <cell r="P110">
            <v>151.57</v>
          </cell>
          <cell r="Q110">
            <v>3249</v>
          </cell>
          <cell r="R110">
            <v>1820.82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370.27</v>
          </cell>
          <cell r="AO110">
            <v>0</v>
          </cell>
          <cell r="AP110">
            <v>0</v>
          </cell>
          <cell r="AQ110">
            <v>3249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000BB361</v>
          </cell>
          <cell r="B111" t="str">
            <v>BERGER</v>
          </cell>
          <cell r="C111" t="str">
            <v>SYLVIE</v>
          </cell>
          <cell r="D111" t="str">
            <v>LYON CATN</v>
          </cell>
          <cell r="E111">
            <v>91</v>
          </cell>
          <cell r="F111" t="str">
            <v>NC NUMERICABLE ILE-DE-FRANCE</v>
          </cell>
          <cell r="G111" t="str">
            <v>CATN SUPERVISEUR</v>
          </cell>
          <cell r="H111" t="str">
            <v>BRUNEL M</v>
          </cell>
          <cell r="I111" t="str">
            <v>CLIE411001</v>
          </cell>
          <cell r="J111">
            <v>100</v>
          </cell>
          <cell r="K111">
            <v>36381</v>
          </cell>
          <cell r="L111" t="str">
            <v>SUPERVISEUR CLT NIV 2</v>
          </cell>
          <cell r="M111" t="str">
            <v>CADRE</v>
          </cell>
          <cell r="N111" t="str">
            <v>DB</v>
          </cell>
          <cell r="O111" t="str">
            <v>CDI</v>
          </cell>
          <cell r="P111">
            <v>151.57</v>
          </cell>
          <cell r="Q111">
            <v>2026</v>
          </cell>
          <cell r="R111">
            <v>3067.05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278.18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799.67</v>
          </cell>
          <cell r="AO111">
            <v>0</v>
          </cell>
          <cell r="AP111">
            <v>0</v>
          </cell>
          <cell r="AQ111">
            <v>6370.21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>
            <v>6214</v>
          </cell>
          <cell r="B112" t="str">
            <v>HAMMOUDI</v>
          </cell>
          <cell r="C112" t="str">
            <v>SAID</v>
          </cell>
          <cell r="D112" t="str">
            <v>LA MADELEINE</v>
          </cell>
          <cell r="E112">
            <v>91</v>
          </cell>
          <cell r="F112" t="str">
            <v>NC NUMERICABLE ILE-DE-FRANCE</v>
          </cell>
          <cell r="G112" t="str">
            <v>RACCORDEMENT IMMOB STC.</v>
          </cell>
          <cell r="H112" t="str">
            <v>LOTT</v>
          </cell>
          <cell r="I112" t="str">
            <v>NPCA302001</v>
          </cell>
          <cell r="J112">
            <v>100</v>
          </cell>
          <cell r="K112">
            <v>33451</v>
          </cell>
          <cell r="L112" t="str">
            <v>RESP.TECH.CLIENTELE</v>
          </cell>
          <cell r="M112" t="str">
            <v>CADRE</v>
          </cell>
          <cell r="N112" t="str">
            <v>E</v>
          </cell>
          <cell r="O112" t="str">
            <v>CDI</v>
          </cell>
          <cell r="P112">
            <v>151.57</v>
          </cell>
          <cell r="Q112">
            <v>2808</v>
          </cell>
          <cell r="R112">
            <v>1645.78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342.28</v>
          </cell>
          <cell r="AO112">
            <v>0</v>
          </cell>
          <cell r="AP112">
            <v>0</v>
          </cell>
          <cell r="AQ112">
            <v>2808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000A1682</v>
          </cell>
          <cell r="B113" t="str">
            <v>TOUMI</v>
          </cell>
          <cell r="C113" t="str">
            <v>SALEM</v>
          </cell>
          <cell r="D113" t="str">
            <v>TOURS</v>
          </cell>
          <cell r="E113">
            <v>91</v>
          </cell>
          <cell r="F113" t="str">
            <v>NC NUMERICABLE ILE-DE-FRANCE</v>
          </cell>
          <cell r="G113" t="str">
            <v>VAD CONSEILLERS</v>
          </cell>
          <cell r="H113" t="str">
            <v>JAUD</v>
          </cell>
          <cell r="I113" t="str">
            <v>RHON500001</v>
          </cell>
          <cell r="J113">
            <v>100</v>
          </cell>
          <cell r="K113">
            <v>38796</v>
          </cell>
          <cell r="L113" t="str">
            <v>CONSEILLER(E) COM.</v>
          </cell>
          <cell r="M113" t="str">
            <v>TSM</v>
          </cell>
          <cell r="N113" t="str">
            <v>D</v>
          </cell>
          <cell r="O113" t="str">
            <v>CDI</v>
          </cell>
          <cell r="P113">
            <v>151.57</v>
          </cell>
          <cell r="Q113">
            <v>0</v>
          </cell>
          <cell r="R113">
            <v>416.31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1705.03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000A1687</v>
          </cell>
          <cell r="B114" t="str">
            <v>MARIE LUCE</v>
          </cell>
          <cell r="C114" t="str">
            <v>JEAN CLAUDE</v>
          </cell>
          <cell r="D114" t="str">
            <v>MARSEILLE</v>
          </cell>
          <cell r="E114">
            <v>91</v>
          </cell>
          <cell r="F114" t="str">
            <v>NC NUMERICABLE ILE-DE-FRANCE</v>
          </cell>
          <cell r="G114" t="str">
            <v>VAD CONSEILLERS</v>
          </cell>
          <cell r="H114" t="str">
            <v>VIVIN</v>
          </cell>
          <cell r="I114" t="str">
            <v>SUES500001</v>
          </cell>
          <cell r="J114">
            <v>100</v>
          </cell>
          <cell r="K114">
            <v>38803</v>
          </cell>
          <cell r="L114" t="str">
            <v>CONSEILLER(E) COM.</v>
          </cell>
          <cell r="M114" t="str">
            <v>TSM</v>
          </cell>
          <cell r="N114" t="str">
            <v>D</v>
          </cell>
          <cell r="O114" t="str">
            <v>CDI</v>
          </cell>
          <cell r="P114">
            <v>151.57</v>
          </cell>
          <cell r="Q114">
            <v>0</v>
          </cell>
          <cell r="R114">
            <v>166.64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365.36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000A1444</v>
          </cell>
          <cell r="B115" t="str">
            <v>CORNAND</v>
          </cell>
          <cell r="C115" t="str">
            <v>RAMON</v>
          </cell>
          <cell r="D115" t="str">
            <v>BAB</v>
          </cell>
          <cell r="E115">
            <v>91</v>
          </cell>
          <cell r="F115" t="str">
            <v>NC NUMERICABLE ILE-DE-FRANCE</v>
          </cell>
          <cell r="G115" t="str">
            <v>VAD CONSEILLERS</v>
          </cell>
          <cell r="H115" t="str">
            <v>GALERA</v>
          </cell>
          <cell r="I115" t="str">
            <v>SUOU500001</v>
          </cell>
          <cell r="J115">
            <v>100</v>
          </cell>
          <cell r="K115">
            <v>38747</v>
          </cell>
          <cell r="L115" t="str">
            <v>CONSEILLER(E) COM.</v>
          </cell>
          <cell r="M115" t="str">
            <v>TSM</v>
          </cell>
          <cell r="N115" t="str">
            <v>D</v>
          </cell>
          <cell r="O115" t="str">
            <v>CDI</v>
          </cell>
          <cell r="P115">
            <v>151.57</v>
          </cell>
          <cell r="Q115">
            <v>1299.07</v>
          </cell>
          <cell r="R115">
            <v>445.05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131.16</v>
          </cell>
          <cell r="AO115">
            <v>0</v>
          </cell>
          <cell r="AP115">
            <v>0</v>
          </cell>
          <cell r="AQ115">
            <v>1217.8800000000001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000A1749</v>
          </cell>
          <cell r="B116" t="str">
            <v>BURNY</v>
          </cell>
          <cell r="C116" t="str">
            <v>VALERIE</v>
          </cell>
          <cell r="D116" t="str">
            <v>SIEGE</v>
          </cell>
          <cell r="E116">
            <v>91</v>
          </cell>
          <cell r="F116" t="str">
            <v>NC NUMERICABLE ILE-DE-FRANCE</v>
          </cell>
          <cell r="G116" t="str">
            <v>DIRECTION RESS HUM</v>
          </cell>
          <cell r="H116" t="str">
            <v>DUPERIER</v>
          </cell>
          <cell r="I116" t="str">
            <v>GENE703001</v>
          </cell>
          <cell r="J116">
            <v>100</v>
          </cell>
          <cell r="K116">
            <v>38831</v>
          </cell>
          <cell r="L116" t="str">
            <v>ADJOINTE RESP. CELLULE PAIE</v>
          </cell>
          <cell r="M116" t="str">
            <v>461E</v>
          </cell>
          <cell r="N116" t="str">
            <v>DB</v>
          </cell>
          <cell r="O116" t="str">
            <v>CDI</v>
          </cell>
          <cell r="P116">
            <v>151.57</v>
          </cell>
          <cell r="Q116">
            <v>0</v>
          </cell>
          <cell r="R116">
            <v>311.64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700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A117" t="str">
            <v>000A1632</v>
          </cell>
          <cell r="B117" t="str">
            <v>DUBOS</v>
          </cell>
          <cell r="C117" t="str">
            <v>JULIE</v>
          </cell>
          <cell r="D117" t="str">
            <v>ROUEN</v>
          </cell>
          <cell r="E117">
            <v>91</v>
          </cell>
          <cell r="F117" t="str">
            <v>NC NUMERICABLE ILE-DE-FRANCE</v>
          </cell>
          <cell r="G117" t="str">
            <v>VAD CONSEILLERS</v>
          </cell>
          <cell r="H117" t="str">
            <v>JAUD</v>
          </cell>
          <cell r="I117" t="str">
            <v>OUES500001</v>
          </cell>
          <cell r="J117">
            <v>100</v>
          </cell>
          <cell r="K117">
            <v>38782</v>
          </cell>
          <cell r="L117" t="str">
            <v>CONSEILLER(E) COM.</v>
          </cell>
          <cell r="M117" t="str">
            <v>TSM</v>
          </cell>
          <cell r="N117" t="str">
            <v>D</v>
          </cell>
          <cell r="O117" t="str">
            <v>CDI</v>
          </cell>
          <cell r="P117">
            <v>151.57</v>
          </cell>
          <cell r="Q117">
            <v>0</v>
          </cell>
          <cell r="R117">
            <v>489.75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112.5</v>
          </cell>
          <cell r="AM117">
            <v>0</v>
          </cell>
          <cell r="AN117">
            <v>244.83</v>
          </cell>
          <cell r="AO117">
            <v>0</v>
          </cell>
          <cell r="AP117">
            <v>0</v>
          </cell>
          <cell r="AQ117">
            <v>1217.8800000000001</v>
          </cell>
          <cell r="AR117">
            <v>112.5</v>
          </cell>
          <cell r="AS117">
            <v>0</v>
          </cell>
          <cell r="AT117">
            <v>0</v>
          </cell>
          <cell r="AU117">
            <v>0</v>
          </cell>
        </row>
        <row r="118">
          <cell r="A118" t="str">
            <v>000A1741</v>
          </cell>
          <cell r="B118" t="str">
            <v>DENIAUD</v>
          </cell>
          <cell r="C118" t="str">
            <v>SONIA</v>
          </cell>
          <cell r="D118" t="str">
            <v>SIEGE</v>
          </cell>
          <cell r="E118">
            <v>91</v>
          </cell>
          <cell r="F118" t="str">
            <v>NC NUMERICABLE ILE-DE-FRANCE</v>
          </cell>
          <cell r="G118" t="str">
            <v>MARKETING</v>
          </cell>
          <cell r="H118" t="str">
            <v>ABI ABDALLAH</v>
          </cell>
          <cell r="I118" t="str">
            <v>GENE546001</v>
          </cell>
          <cell r="J118">
            <v>100</v>
          </cell>
          <cell r="K118">
            <v>38825</v>
          </cell>
          <cell r="L118" t="str">
            <v>CHAR. MARKET. DIRECT</v>
          </cell>
          <cell r="M118" t="str">
            <v>375B</v>
          </cell>
          <cell r="N118">
            <v>0</v>
          </cell>
          <cell r="O118" t="str">
            <v>CDD</v>
          </cell>
          <cell r="P118">
            <v>151.57</v>
          </cell>
          <cell r="Q118">
            <v>0</v>
          </cell>
          <cell r="R118">
            <v>478.57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23.61</v>
          </cell>
          <cell r="AP118">
            <v>0</v>
          </cell>
          <cell r="AQ118">
            <v>1018.34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A119" t="str">
            <v>000A1225</v>
          </cell>
          <cell r="B119" t="str">
            <v>AKO-NAI</v>
          </cell>
          <cell r="C119" t="str">
            <v>CARINE</v>
          </cell>
          <cell r="D119" t="str">
            <v>VERSAILLES</v>
          </cell>
          <cell r="E119">
            <v>91</v>
          </cell>
          <cell r="F119" t="str">
            <v>NC NUMERICABLE ILE-DE-FRANCE</v>
          </cell>
          <cell r="G119" t="str">
            <v>VAD CONSEILLERS</v>
          </cell>
          <cell r="H119" t="str">
            <v>FERRADJ</v>
          </cell>
          <cell r="I119" t="str">
            <v>IDFR500001</v>
          </cell>
          <cell r="J119">
            <v>100</v>
          </cell>
          <cell r="K119">
            <v>38649</v>
          </cell>
          <cell r="L119" t="str">
            <v>CONSEILLER(E) COM.</v>
          </cell>
          <cell r="M119" t="str">
            <v>TSM</v>
          </cell>
          <cell r="N119" t="str">
            <v>D</v>
          </cell>
          <cell r="O119" t="str">
            <v>CDI</v>
          </cell>
          <cell r="P119">
            <v>151.57</v>
          </cell>
          <cell r="Q119">
            <v>1217.8800000000001</v>
          </cell>
          <cell r="R119">
            <v>1219.6199999999999</v>
          </cell>
          <cell r="S119">
            <v>0</v>
          </cell>
          <cell r="T119">
            <v>2520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348.88</v>
          </cell>
          <cell r="AO119">
            <v>0</v>
          </cell>
          <cell r="AP119">
            <v>0</v>
          </cell>
          <cell r="AQ119">
            <v>719.66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A120" t="str">
            <v>000A1105</v>
          </cell>
          <cell r="B120" t="str">
            <v>ETELIN</v>
          </cell>
          <cell r="C120" t="str">
            <v>DAVID</v>
          </cell>
          <cell r="D120" t="str">
            <v>ROUEN</v>
          </cell>
          <cell r="E120">
            <v>91</v>
          </cell>
          <cell r="F120" t="str">
            <v>NC NUMERICABLE ILE-DE-FRANCE</v>
          </cell>
          <cell r="G120" t="str">
            <v>VAD CONSEILLERS</v>
          </cell>
          <cell r="H120" t="str">
            <v>JAUD</v>
          </cell>
          <cell r="I120" t="str">
            <v>OUES500001</v>
          </cell>
          <cell r="J120">
            <v>100</v>
          </cell>
          <cell r="K120">
            <v>38635</v>
          </cell>
          <cell r="L120" t="str">
            <v>CONSEILLER(E) COM.</v>
          </cell>
          <cell r="M120" t="str">
            <v>TSM</v>
          </cell>
          <cell r="N120" t="str">
            <v>D</v>
          </cell>
          <cell r="O120" t="str">
            <v>CDI</v>
          </cell>
          <cell r="P120">
            <v>151.57</v>
          </cell>
          <cell r="Q120">
            <v>1217.8800000000001</v>
          </cell>
          <cell r="R120">
            <v>477.3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34.97</v>
          </cell>
          <cell r="AO120">
            <v>0</v>
          </cell>
          <cell r="AP120">
            <v>0</v>
          </cell>
          <cell r="AQ120">
            <v>324.77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000A1731</v>
          </cell>
          <cell r="B121" t="str">
            <v>VERHOYE</v>
          </cell>
          <cell r="C121" t="str">
            <v>ESTELLE</v>
          </cell>
          <cell r="D121" t="str">
            <v>LA MADELEINE</v>
          </cell>
          <cell r="E121">
            <v>91</v>
          </cell>
          <cell r="F121" t="str">
            <v>NC NUMERICABLE ILE-DE-FRANCE</v>
          </cell>
          <cell r="G121" t="str">
            <v>VAD CONSEILLERS</v>
          </cell>
          <cell r="H121" t="str">
            <v>GUIONNET</v>
          </cell>
          <cell r="I121" t="str">
            <v>NPCA500001</v>
          </cell>
          <cell r="J121">
            <v>100</v>
          </cell>
          <cell r="K121">
            <v>38803</v>
          </cell>
          <cell r="L121" t="str">
            <v>CONSEILLER(E) COM.</v>
          </cell>
          <cell r="M121" t="str">
            <v>TSM</v>
          </cell>
          <cell r="N121" t="str">
            <v>D</v>
          </cell>
          <cell r="O121" t="str">
            <v>CDI</v>
          </cell>
          <cell r="P121">
            <v>151.57</v>
          </cell>
          <cell r="Q121">
            <v>0</v>
          </cell>
          <cell r="R121">
            <v>389.78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1420.86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000A1173</v>
          </cell>
          <cell r="B122" t="str">
            <v>MESSINA</v>
          </cell>
          <cell r="C122" t="str">
            <v>EMMANUEL</v>
          </cell>
          <cell r="D122" t="str">
            <v>METZ</v>
          </cell>
          <cell r="E122">
            <v>91</v>
          </cell>
          <cell r="F122" t="str">
            <v>NC NUMERICABLE ILE-DE-FRANCE</v>
          </cell>
          <cell r="G122" t="str">
            <v>VAD CONSEILLERS</v>
          </cell>
          <cell r="H122" t="str">
            <v>YAICI</v>
          </cell>
          <cell r="I122" t="str">
            <v>ESTR500001</v>
          </cell>
          <cell r="J122">
            <v>100</v>
          </cell>
          <cell r="K122">
            <v>38652</v>
          </cell>
          <cell r="L122" t="str">
            <v>CONSEILLER(E) COM.</v>
          </cell>
          <cell r="M122" t="str">
            <v>TSM</v>
          </cell>
          <cell r="N122" t="str">
            <v>D</v>
          </cell>
          <cell r="O122" t="str">
            <v>CDI</v>
          </cell>
          <cell r="P122">
            <v>151.57</v>
          </cell>
          <cell r="Q122">
            <v>1217.8800000000001</v>
          </cell>
          <cell r="R122">
            <v>426.79</v>
          </cell>
          <cell r="S122">
            <v>0</v>
          </cell>
          <cell r="T122">
            <v>823.48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219.84</v>
          </cell>
          <cell r="AO122">
            <v>0</v>
          </cell>
          <cell r="AP122">
            <v>0</v>
          </cell>
          <cell r="AQ122">
            <v>1217.8800000000001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A123" t="str">
            <v>000A1085</v>
          </cell>
          <cell r="B123" t="str">
            <v>FERREIRA DA COSTA</v>
          </cell>
          <cell r="C123" t="str">
            <v>CYRIL</v>
          </cell>
          <cell r="D123" t="str">
            <v>RENNES</v>
          </cell>
          <cell r="E123">
            <v>91</v>
          </cell>
          <cell r="F123" t="str">
            <v>NC NUMERICABLE ILE-DE-FRANCE</v>
          </cell>
          <cell r="G123" t="str">
            <v>VAD CONSEILLERS</v>
          </cell>
          <cell r="H123" t="str">
            <v>DIGUE</v>
          </cell>
          <cell r="I123" t="str">
            <v>OUES500001</v>
          </cell>
          <cell r="J123">
            <v>100</v>
          </cell>
          <cell r="K123">
            <v>38635</v>
          </cell>
          <cell r="L123" t="str">
            <v>CONSEILLER(E) COM.</v>
          </cell>
          <cell r="M123" t="str">
            <v>TSM</v>
          </cell>
          <cell r="N123" t="str">
            <v>D</v>
          </cell>
          <cell r="O123" t="str">
            <v>CDI</v>
          </cell>
          <cell r="P123">
            <v>151.57</v>
          </cell>
          <cell r="Q123">
            <v>1217.8800000000001</v>
          </cell>
          <cell r="R123">
            <v>532.28</v>
          </cell>
          <cell r="S123">
            <v>0</v>
          </cell>
          <cell r="T123">
            <v>700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197.79</v>
          </cell>
          <cell r="AO123">
            <v>0</v>
          </cell>
          <cell r="AP123">
            <v>0</v>
          </cell>
          <cell r="AQ123">
            <v>1136.69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A124" t="str">
            <v>000BB404</v>
          </cell>
          <cell r="B124" t="str">
            <v>BRIN</v>
          </cell>
          <cell r="C124" t="str">
            <v>LAURENT</v>
          </cell>
          <cell r="D124" t="str">
            <v>REIMS</v>
          </cell>
          <cell r="E124">
            <v>11</v>
          </cell>
          <cell r="F124" t="str">
            <v>NC NUMERICABLE CHAMPAGNE</v>
          </cell>
          <cell r="G124" t="str">
            <v>VAD CONSEILLERS</v>
          </cell>
          <cell r="I124" t="str">
            <v>GENE905001</v>
          </cell>
          <cell r="J124">
            <v>100</v>
          </cell>
          <cell r="K124">
            <v>38064</v>
          </cell>
          <cell r="L124" t="str">
            <v>CONSEILLER(E) COM.</v>
          </cell>
          <cell r="M124" t="str">
            <v>TSM</v>
          </cell>
          <cell r="N124" t="str">
            <v>D</v>
          </cell>
          <cell r="O124" t="str">
            <v>CDI</v>
          </cell>
          <cell r="P124">
            <v>151.57</v>
          </cell>
          <cell r="Q124">
            <v>1192</v>
          </cell>
          <cell r="R124">
            <v>-283.33999999999997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-588.19000000000005</v>
          </cell>
          <cell r="AN124">
            <v>262.89</v>
          </cell>
          <cell r="AO124">
            <v>16049.09</v>
          </cell>
          <cell r="AP124">
            <v>0</v>
          </cell>
          <cell r="AQ124">
            <v>330.04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000A1234</v>
          </cell>
          <cell r="B125" t="str">
            <v>SELLAMI</v>
          </cell>
          <cell r="C125" t="str">
            <v>PASCAL</v>
          </cell>
          <cell r="D125" t="str">
            <v>VERSAILLES</v>
          </cell>
          <cell r="E125">
            <v>91</v>
          </cell>
          <cell r="F125" t="str">
            <v>NC NUMERICABLE ILE-DE-FRANCE</v>
          </cell>
          <cell r="G125" t="str">
            <v>VAD ANIMATEURS</v>
          </cell>
          <cell r="H125" t="str">
            <v>ZERFAINE</v>
          </cell>
          <cell r="I125" t="str">
            <v>IDFR500001</v>
          </cell>
          <cell r="J125">
            <v>100</v>
          </cell>
          <cell r="K125">
            <v>38658</v>
          </cell>
          <cell r="L125" t="str">
            <v>ANIMATEUR COM.</v>
          </cell>
          <cell r="M125" t="str">
            <v>CADRE</v>
          </cell>
          <cell r="N125" t="str">
            <v>DB</v>
          </cell>
          <cell r="O125" t="str">
            <v>CDI</v>
          </cell>
          <cell r="P125">
            <v>151.57</v>
          </cell>
          <cell r="Q125">
            <v>1800</v>
          </cell>
          <cell r="R125">
            <v>2229.88</v>
          </cell>
          <cell r="S125">
            <v>0</v>
          </cell>
          <cell r="T125">
            <v>2450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457.69</v>
          </cell>
          <cell r="AO125">
            <v>0</v>
          </cell>
          <cell r="AP125">
            <v>0</v>
          </cell>
          <cell r="AQ125">
            <v>1800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000A1582</v>
          </cell>
          <cell r="B126" t="str">
            <v>JAQUET</v>
          </cell>
          <cell r="C126" t="str">
            <v>PATRICK</v>
          </cell>
          <cell r="D126" t="str">
            <v>NICE</v>
          </cell>
          <cell r="E126">
            <v>91</v>
          </cell>
          <cell r="F126" t="str">
            <v>NC NUMERICABLE ILE-DE-FRANCE</v>
          </cell>
          <cell r="G126" t="str">
            <v>VAD CONSEILLERS</v>
          </cell>
          <cell r="H126" t="str">
            <v>VIVIN</v>
          </cell>
          <cell r="I126" t="str">
            <v>SUES500001</v>
          </cell>
          <cell r="J126">
            <v>100</v>
          </cell>
          <cell r="K126">
            <v>38775</v>
          </cell>
          <cell r="L126" t="str">
            <v>CONSEILLER(E) COM.</v>
          </cell>
          <cell r="M126" t="str">
            <v>TSM</v>
          </cell>
          <cell r="N126" t="str">
            <v>D</v>
          </cell>
          <cell r="O126" t="str">
            <v>CDI</v>
          </cell>
          <cell r="P126">
            <v>151.57</v>
          </cell>
          <cell r="Q126">
            <v>0</v>
          </cell>
          <cell r="R126">
            <v>118.92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213.04</v>
          </cell>
          <cell r="AO126">
            <v>0</v>
          </cell>
          <cell r="AP126">
            <v>0</v>
          </cell>
          <cell r="AQ126">
            <v>56.2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000A1476</v>
          </cell>
          <cell r="B127" t="str">
            <v>CHARTIER</v>
          </cell>
          <cell r="C127" t="str">
            <v>NAIMA</v>
          </cell>
          <cell r="D127" t="str">
            <v>LYON CATN</v>
          </cell>
          <cell r="E127">
            <v>91</v>
          </cell>
          <cell r="F127" t="str">
            <v>NC NUMERICABLE ILE-DE-FRANCE</v>
          </cell>
          <cell r="G127" t="str">
            <v>CATN SUPERVISEUR</v>
          </cell>
          <cell r="H127" t="str">
            <v>ANTONIN</v>
          </cell>
          <cell r="I127" t="str">
            <v>CLIE400001</v>
          </cell>
          <cell r="J127">
            <v>100</v>
          </cell>
          <cell r="K127">
            <v>38754</v>
          </cell>
          <cell r="L127" t="str">
            <v>SUPERVISEUR CLT NIV 2</v>
          </cell>
          <cell r="M127" t="str">
            <v>CADRE</v>
          </cell>
          <cell r="N127" t="str">
            <v>DB</v>
          </cell>
          <cell r="O127" t="str">
            <v>CDI</v>
          </cell>
          <cell r="P127">
            <v>151.57</v>
          </cell>
          <cell r="Q127">
            <v>2666.67</v>
          </cell>
          <cell r="R127">
            <v>1676.33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794.53</v>
          </cell>
          <cell r="AO127">
            <v>0</v>
          </cell>
          <cell r="AP127">
            <v>0</v>
          </cell>
          <cell r="AQ127">
            <v>2666.67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A128" t="str">
            <v>000A1677</v>
          </cell>
          <cell r="B128" t="str">
            <v>SERBOUT</v>
          </cell>
          <cell r="C128" t="str">
            <v>SAID</v>
          </cell>
          <cell r="D128" t="str">
            <v>TOULOUSE</v>
          </cell>
          <cell r="E128">
            <v>91</v>
          </cell>
          <cell r="F128" t="str">
            <v>NC NUMERICABLE ILE-DE-FRANCE</v>
          </cell>
          <cell r="G128" t="str">
            <v>VAD CONSEILLERS</v>
          </cell>
          <cell r="H128" t="str">
            <v>GALERA</v>
          </cell>
          <cell r="I128" t="str">
            <v>SUOU500001</v>
          </cell>
          <cell r="J128">
            <v>100</v>
          </cell>
          <cell r="K128">
            <v>38810</v>
          </cell>
          <cell r="L128" t="str">
            <v>CONSEILLER(E) COM.</v>
          </cell>
          <cell r="M128" t="str">
            <v>TSM</v>
          </cell>
          <cell r="N128" t="str">
            <v>D</v>
          </cell>
          <cell r="O128" t="str">
            <v>CDI</v>
          </cell>
          <cell r="P128">
            <v>151.57</v>
          </cell>
          <cell r="Q128">
            <v>0</v>
          </cell>
          <cell r="R128">
            <v>317.08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1136.69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A129" t="str">
            <v>000A1080</v>
          </cell>
          <cell r="B129" t="str">
            <v>THIEBAUT</v>
          </cell>
          <cell r="C129" t="str">
            <v>ORLANDO</v>
          </cell>
          <cell r="D129" t="str">
            <v>NANCY</v>
          </cell>
          <cell r="E129">
            <v>91</v>
          </cell>
          <cell r="F129" t="str">
            <v>NC NUMERICABLE ILE-DE-FRANCE</v>
          </cell>
          <cell r="G129" t="str">
            <v>VAD CONSEILLERS</v>
          </cell>
          <cell r="H129" t="str">
            <v>LAFORET S</v>
          </cell>
          <cell r="I129" t="str">
            <v>ESTR500001</v>
          </cell>
          <cell r="J129">
            <v>100</v>
          </cell>
          <cell r="K129">
            <v>38638</v>
          </cell>
          <cell r="L129" t="str">
            <v>CONSEILLER(E) COM.</v>
          </cell>
          <cell r="M129" t="str">
            <v>TSM</v>
          </cell>
          <cell r="N129" t="str">
            <v>D</v>
          </cell>
          <cell r="O129" t="str">
            <v>CDI</v>
          </cell>
          <cell r="P129">
            <v>151.57</v>
          </cell>
          <cell r="Q129">
            <v>1217.8800000000001</v>
          </cell>
          <cell r="R129">
            <v>35.409999999999997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79.180000000000007</v>
          </cell>
          <cell r="AO129">
            <v>0</v>
          </cell>
          <cell r="AP129">
            <v>0</v>
          </cell>
          <cell r="AQ129">
            <v>224.8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A130" t="str">
            <v>000A1579</v>
          </cell>
          <cell r="B130" t="str">
            <v>PETITNICOLAS</v>
          </cell>
          <cell r="C130" t="str">
            <v>KEVIN</v>
          </cell>
          <cell r="D130" t="str">
            <v>NANCY</v>
          </cell>
          <cell r="E130">
            <v>91</v>
          </cell>
          <cell r="F130" t="str">
            <v>NC NUMERICABLE ILE-DE-FRANCE</v>
          </cell>
          <cell r="G130" t="str">
            <v>VAD CONSEILLERS</v>
          </cell>
          <cell r="H130" t="str">
            <v>LORCET</v>
          </cell>
          <cell r="I130" t="str">
            <v>ESTR500001</v>
          </cell>
          <cell r="J130">
            <v>100</v>
          </cell>
          <cell r="K130">
            <v>38775</v>
          </cell>
          <cell r="L130" t="str">
            <v>CONSEILLER(E) COM.</v>
          </cell>
          <cell r="M130" t="str">
            <v>TSM</v>
          </cell>
          <cell r="N130" t="str">
            <v>D</v>
          </cell>
          <cell r="O130" t="str">
            <v>CDI</v>
          </cell>
          <cell r="P130">
            <v>151.57</v>
          </cell>
          <cell r="Q130">
            <v>0</v>
          </cell>
          <cell r="R130">
            <v>1016.78</v>
          </cell>
          <cell r="S130">
            <v>0</v>
          </cell>
          <cell r="T130">
            <v>1360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417.52</v>
          </cell>
          <cell r="AO130">
            <v>0</v>
          </cell>
          <cell r="AP130">
            <v>0</v>
          </cell>
          <cell r="AQ130">
            <v>1217.8800000000001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A131" t="str">
            <v>000A1034</v>
          </cell>
          <cell r="B131" t="str">
            <v>GODARD</v>
          </cell>
          <cell r="C131" t="str">
            <v>JULIETTE</v>
          </cell>
          <cell r="D131" t="str">
            <v>SIEGE</v>
          </cell>
          <cell r="E131">
            <v>91</v>
          </cell>
          <cell r="F131" t="str">
            <v>NC NUMERICABLE ILE-DE-FRANCE</v>
          </cell>
          <cell r="G131" t="str">
            <v>DIRECTION RESS HUM</v>
          </cell>
          <cell r="H131" t="str">
            <v>DUPERIER BENEDICTE</v>
          </cell>
          <cell r="I131" t="str">
            <v>GENE703001</v>
          </cell>
          <cell r="J131">
            <v>100</v>
          </cell>
          <cell r="K131">
            <v>38607</v>
          </cell>
          <cell r="L131" t="str">
            <v>ASS.  RES. HUMAINES NIV.1</v>
          </cell>
          <cell r="M131" t="str">
            <v>EMPLOYE</v>
          </cell>
          <cell r="N131" t="str">
            <v>C</v>
          </cell>
          <cell r="O131" t="str">
            <v>CDI</v>
          </cell>
          <cell r="P131">
            <v>151.57</v>
          </cell>
          <cell r="Q131">
            <v>2145</v>
          </cell>
          <cell r="R131">
            <v>1160.4000000000001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134.44</v>
          </cell>
          <cell r="AG131">
            <v>0</v>
          </cell>
          <cell r="AH131">
            <v>33.61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249.09</v>
          </cell>
          <cell r="AO131">
            <v>23.61</v>
          </cell>
          <cell r="AP131">
            <v>0</v>
          </cell>
          <cell r="AQ131">
            <v>2313.0500000000002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A132" t="str">
            <v>000B0009</v>
          </cell>
          <cell r="B132" t="str">
            <v>PAOLI</v>
          </cell>
          <cell r="C132" t="str">
            <v>URSULA</v>
          </cell>
          <cell r="D132" t="str">
            <v>BASTIA</v>
          </cell>
          <cell r="E132">
            <v>91</v>
          </cell>
          <cell r="F132" t="str">
            <v>NC NUMERICABLE ILE-DE-FRANCE</v>
          </cell>
          <cell r="G132" t="str">
            <v>BOUTIQUE</v>
          </cell>
          <cell r="H132" t="str">
            <v>ALBERTINI</v>
          </cell>
          <cell r="I132" t="str">
            <v>SUES507001</v>
          </cell>
          <cell r="J132">
            <v>100</v>
          </cell>
          <cell r="K132">
            <v>33293</v>
          </cell>
          <cell r="L132" t="str">
            <v>ANIMATEUR COM.</v>
          </cell>
          <cell r="M132" t="str">
            <v>CADRE</v>
          </cell>
          <cell r="N132" t="str">
            <v>DB</v>
          </cell>
          <cell r="O132" t="str">
            <v>CDI</v>
          </cell>
          <cell r="P132">
            <v>151.57</v>
          </cell>
          <cell r="Q132">
            <v>2165</v>
          </cell>
          <cell r="R132">
            <v>888.34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233.35</v>
          </cell>
          <cell r="AO132">
            <v>0</v>
          </cell>
          <cell r="AP132">
            <v>0</v>
          </cell>
          <cell r="AQ132">
            <v>2166.75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A133">
            <v>20127</v>
          </cell>
          <cell r="B133" t="str">
            <v>FERRAND</v>
          </cell>
          <cell r="C133" t="str">
            <v>ROGER</v>
          </cell>
          <cell r="D133" t="str">
            <v>REIMS</v>
          </cell>
          <cell r="E133">
            <v>91</v>
          </cell>
          <cell r="F133" t="str">
            <v>NC NUMERICABLE ILE-DE-FRANCE</v>
          </cell>
          <cell r="G133" t="str">
            <v>DISTRIBUTEUR</v>
          </cell>
          <cell r="I133" t="str">
            <v>GENE905001</v>
          </cell>
          <cell r="J133">
            <v>100</v>
          </cell>
          <cell r="K133">
            <v>35331</v>
          </cell>
          <cell r="L133" t="str">
            <v>ANIMATEUR COM.</v>
          </cell>
          <cell r="M133" t="str">
            <v>CADRE</v>
          </cell>
          <cell r="N133" t="str">
            <v>DB</v>
          </cell>
          <cell r="O133" t="str">
            <v>CDI</v>
          </cell>
          <cell r="P133">
            <v>151.57</v>
          </cell>
          <cell r="Q133">
            <v>1974</v>
          </cell>
          <cell r="R133">
            <v>632.59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2034.33</v>
          </cell>
          <cell r="AN133">
            <v>212.59</v>
          </cell>
          <cell r="AO133">
            <v>2034.33</v>
          </cell>
          <cell r="AP133">
            <v>0</v>
          </cell>
          <cell r="AQ133">
            <v>1974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A134" t="str">
            <v>000A0842</v>
          </cell>
          <cell r="B134" t="str">
            <v>DAMI</v>
          </cell>
          <cell r="C134" t="str">
            <v>MOHAMMED</v>
          </cell>
          <cell r="D134" t="str">
            <v>EBOUE</v>
          </cell>
          <cell r="E134">
            <v>91</v>
          </cell>
          <cell r="F134" t="str">
            <v>NC NUMERICABLE ILE-DE-FRANCE</v>
          </cell>
          <cell r="G134" t="str">
            <v>TRAVAUX</v>
          </cell>
          <cell r="H134" t="str">
            <v>DUCHARNEUX</v>
          </cell>
          <cell r="I134" t="str">
            <v>IDFR300001</v>
          </cell>
          <cell r="J134">
            <v>100</v>
          </cell>
          <cell r="K134">
            <v>36831</v>
          </cell>
          <cell r="L134" t="str">
            <v>SUPERVISEUR TRAVAUX</v>
          </cell>
          <cell r="M134" t="str">
            <v>TSM</v>
          </cell>
          <cell r="N134" t="str">
            <v>D</v>
          </cell>
          <cell r="O134" t="str">
            <v>CDI</v>
          </cell>
          <cell r="P134">
            <v>151.57</v>
          </cell>
          <cell r="Q134">
            <v>2498.5</v>
          </cell>
          <cell r="R134">
            <v>1433.08</v>
          </cell>
          <cell r="S134">
            <v>0</v>
          </cell>
          <cell r="T134">
            <v>0</v>
          </cell>
          <cell r="U134">
            <v>0</v>
          </cell>
          <cell r="V134">
            <v>249.39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295.93</v>
          </cell>
          <cell r="AO134">
            <v>0</v>
          </cell>
          <cell r="AP134">
            <v>0</v>
          </cell>
          <cell r="AQ134">
            <v>2498.5</v>
          </cell>
          <cell r="AR134">
            <v>249.39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 t="str">
            <v>000A0853</v>
          </cell>
          <cell r="B135" t="str">
            <v>BERKAINE</v>
          </cell>
          <cell r="C135" t="str">
            <v>CORINNE</v>
          </cell>
          <cell r="D135" t="str">
            <v>LA MADELEINE</v>
          </cell>
          <cell r="E135">
            <v>91</v>
          </cell>
          <cell r="F135" t="str">
            <v>NC NUMERICABLE ILE-DE-FRANCE</v>
          </cell>
          <cell r="G135" t="str">
            <v>BDI</v>
          </cell>
          <cell r="I135" t="str">
            <v>GENE905001</v>
          </cell>
          <cell r="J135">
            <v>100</v>
          </cell>
          <cell r="K135">
            <v>36857</v>
          </cell>
          <cell r="L135" t="str">
            <v>GEST. DONN..NIV.1</v>
          </cell>
          <cell r="M135" t="str">
            <v>EMPLOYE</v>
          </cell>
          <cell r="N135" t="str">
            <v>C</v>
          </cell>
          <cell r="O135" t="str">
            <v>CDI</v>
          </cell>
          <cell r="P135">
            <v>151.57</v>
          </cell>
          <cell r="Q135">
            <v>1648.88</v>
          </cell>
          <cell r="R135">
            <v>708.83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1.1399999999999999</v>
          </cell>
          <cell r="AN135">
            <v>170.44</v>
          </cell>
          <cell r="AO135">
            <v>0</v>
          </cell>
          <cell r="AP135">
            <v>0</v>
          </cell>
          <cell r="AQ135">
            <v>1650.02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A136" t="str">
            <v>000BU003</v>
          </cell>
          <cell r="B136" t="str">
            <v>UGGERI</v>
          </cell>
          <cell r="C136" t="str">
            <v>DENIS</v>
          </cell>
          <cell r="D136" t="str">
            <v>EBOUE</v>
          </cell>
          <cell r="E136">
            <v>91</v>
          </cell>
          <cell r="F136" t="str">
            <v>NC NUMERICABLE ILE-DE-FRANCE</v>
          </cell>
          <cell r="G136" t="str">
            <v>RACCORDEMENT IMMOB STC.</v>
          </cell>
          <cell r="H136" t="str">
            <v>MOINET</v>
          </cell>
          <cell r="I136" t="str">
            <v>IDFR302001</v>
          </cell>
          <cell r="J136">
            <v>100</v>
          </cell>
          <cell r="K136">
            <v>36234</v>
          </cell>
          <cell r="L136" t="str">
            <v>SUP. TECH. CLIENT</v>
          </cell>
          <cell r="M136" t="str">
            <v>TSM</v>
          </cell>
          <cell r="N136" t="str">
            <v>D</v>
          </cell>
          <cell r="O136" t="str">
            <v>CDI</v>
          </cell>
          <cell r="P136">
            <v>151.57</v>
          </cell>
          <cell r="Q136">
            <v>1955.67</v>
          </cell>
          <cell r="R136">
            <v>652.01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223.5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239.31</v>
          </cell>
          <cell r="AO136">
            <v>0</v>
          </cell>
          <cell r="AP136">
            <v>0</v>
          </cell>
          <cell r="AQ136">
            <v>1414.18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A137">
            <v>58270</v>
          </cell>
          <cell r="B137" t="str">
            <v>LAUNAY</v>
          </cell>
          <cell r="C137" t="str">
            <v>DOMINIQUE</v>
          </cell>
          <cell r="D137" t="str">
            <v>SIEGE</v>
          </cell>
          <cell r="E137">
            <v>91</v>
          </cell>
          <cell r="F137" t="str">
            <v>NC NUMERICABLE ILE-DE-FRANCE</v>
          </cell>
          <cell r="G137" t="str">
            <v>DIRECTION REGIONALE</v>
          </cell>
          <cell r="H137" t="str">
            <v>BEAURAIN</v>
          </cell>
          <cell r="I137" t="str">
            <v>IDFR520001</v>
          </cell>
          <cell r="J137">
            <v>100</v>
          </cell>
          <cell r="K137">
            <v>35590</v>
          </cell>
          <cell r="L137" t="str">
            <v>ASSISTANT(E) NIV. 2</v>
          </cell>
          <cell r="M137" t="str">
            <v>TSM</v>
          </cell>
          <cell r="N137" t="str">
            <v>D</v>
          </cell>
          <cell r="O137" t="str">
            <v>CDI</v>
          </cell>
          <cell r="P137">
            <v>151.57</v>
          </cell>
          <cell r="Q137">
            <v>2662</v>
          </cell>
          <cell r="R137">
            <v>1334.03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286.67</v>
          </cell>
          <cell r="AO137">
            <v>23.61</v>
          </cell>
          <cell r="AP137">
            <v>0</v>
          </cell>
          <cell r="AQ137">
            <v>2662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 t="str">
            <v>000A1164</v>
          </cell>
          <cell r="B138" t="str">
            <v>FRANCOIS</v>
          </cell>
          <cell r="C138" t="str">
            <v>MARC</v>
          </cell>
          <cell r="D138" t="str">
            <v>NANCY</v>
          </cell>
          <cell r="E138">
            <v>91</v>
          </cell>
          <cell r="F138" t="str">
            <v>NC NUMERICABLE ILE-DE-FRANCE</v>
          </cell>
          <cell r="G138" t="str">
            <v>VAD CONSEILLERS</v>
          </cell>
          <cell r="H138" t="str">
            <v>LAFORET S</v>
          </cell>
          <cell r="I138" t="str">
            <v>ESTR500001</v>
          </cell>
          <cell r="J138">
            <v>100</v>
          </cell>
          <cell r="K138">
            <v>38652</v>
          </cell>
          <cell r="L138" t="str">
            <v>CONSEILLER(E) COM.</v>
          </cell>
          <cell r="M138" t="str">
            <v>TSM</v>
          </cell>
          <cell r="N138" t="str">
            <v>D</v>
          </cell>
          <cell r="O138" t="str">
            <v>CDI</v>
          </cell>
          <cell r="P138">
            <v>151.57</v>
          </cell>
          <cell r="Q138">
            <v>1217.8800000000001</v>
          </cell>
          <cell r="R138">
            <v>377.38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109.29</v>
          </cell>
          <cell r="AO138">
            <v>0</v>
          </cell>
          <cell r="AP138">
            <v>0</v>
          </cell>
          <cell r="AQ138">
            <v>1014.9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A139" t="str">
            <v>000A1277</v>
          </cell>
          <cell r="B139" t="str">
            <v>LEVENKRON</v>
          </cell>
          <cell r="C139" t="str">
            <v>ERICK</v>
          </cell>
          <cell r="D139" t="str">
            <v>MARSEILLE</v>
          </cell>
          <cell r="E139">
            <v>91</v>
          </cell>
          <cell r="F139" t="str">
            <v>NC NUMERICABLE ILE-DE-FRANCE</v>
          </cell>
          <cell r="G139" t="str">
            <v>VAD CONSEILLERS</v>
          </cell>
          <cell r="H139" t="str">
            <v>ZAMORA</v>
          </cell>
          <cell r="I139" t="str">
            <v>SUES500001</v>
          </cell>
          <cell r="J139">
            <v>100</v>
          </cell>
          <cell r="K139">
            <v>38677</v>
          </cell>
          <cell r="L139" t="str">
            <v>CONSEILLER(E) COM.</v>
          </cell>
          <cell r="M139" t="str">
            <v>TSM</v>
          </cell>
          <cell r="N139" t="str">
            <v>D</v>
          </cell>
          <cell r="O139" t="str">
            <v>CDI</v>
          </cell>
          <cell r="P139">
            <v>151.57</v>
          </cell>
          <cell r="Q139">
            <v>1217.8800000000001</v>
          </cell>
          <cell r="R139">
            <v>612.44000000000005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131.16</v>
          </cell>
          <cell r="AO139">
            <v>0</v>
          </cell>
          <cell r="AP139">
            <v>0</v>
          </cell>
          <cell r="AQ139">
            <v>1217.8800000000001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A140" t="str">
            <v>000A1633</v>
          </cell>
          <cell r="B140" t="str">
            <v>NOEL</v>
          </cell>
          <cell r="C140" t="str">
            <v>CYRILLE</v>
          </cell>
          <cell r="D140" t="str">
            <v>METZ</v>
          </cell>
          <cell r="E140">
            <v>91</v>
          </cell>
          <cell r="F140" t="str">
            <v>NC NUMERICABLE ILE-DE-FRANCE</v>
          </cell>
          <cell r="G140" t="str">
            <v>VAD CONSEILLERS</v>
          </cell>
          <cell r="H140" t="str">
            <v>LORCET</v>
          </cell>
          <cell r="I140" t="str">
            <v>ESTR500001</v>
          </cell>
          <cell r="J140">
            <v>100</v>
          </cell>
          <cell r="K140">
            <v>38790</v>
          </cell>
          <cell r="L140" t="str">
            <v>CONSEILLER(E) COM.</v>
          </cell>
          <cell r="M140" t="str">
            <v>TSM</v>
          </cell>
          <cell r="N140" t="str">
            <v>D</v>
          </cell>
          <cell r="O140" t="str">
            <v>CDI</v>
          </cell>
          <cell r="P140">
            <v>151.57</v>
          </cell>
          <cell r="Q140">
            <v>0</v>
          </cell>
          <cell r="R140">
            <v>364.15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1217.8800000000001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A141" t="str">
            <v>000A1096</v>
          </cell>
          <cell r="B141" t="str">
            <v>GEUBBELS</v>
          </cell>
          <cell r="C141" t="str">
            <v>FREDERIC</v>
          </cell>
          <cell r="D141" t="str">
            <v>BORDEAUX</v>
          </cell>
          <cell r="E141">
            <v>91</v>
          </cell>
          <cell r="F141" t="str">
            <v>NC NUMERICABLE ILE-DE-FRANCE</v>
          </cell>
          <cell r="G141" t="str">
            <v>VAD CONSEILLERS</v>
          </cell>
          <cell r="H141" t="str">
            <v>FERNANDEZ A</v>
          </cell>
          <cell r="I141" t="str">
            <v>SUOU500001</v>
          </cell>
          <cell r="J141">
            <v>100</v>
          </cell>
          <cell r="K141">
            <v>38635</v>
          </cell>
          <cell r="L141" t="str">
            <v>CONSEILLER(E) COM.</v>
          </cell>
          <cell r="M141" t="str">
            <v>TSM</v>
          </cell>
          <cell r="N141" t="str">
            <v>D</v>
          </cell>
          <cell r="O141" t="str">
            <v>CDI</v>
          </cell>
          <cell r="P141">
            <v>151.57</v>
          </cell>
          <cell r="Q141">
            <v>1217.8800000000001</v>
          </cell>
          <cell r="R141">
            <v>782.74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131.16</v>
          </cell>
          <cell r="AO141">
            <v>0</v>
          </cell>
          <cell r="AP141">
            <v>0</v>
          </cell>
          <cell r="AQ141">
            <v>1217.8800000000001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A142" t="str">
            <v>000A1391</v>
          </cell>
          <cell r="B142" t="str">
            <v>RAUCOURT</v>
          </cell>
          <cell r="C142" t="str">
            <v>GAETAN</v>
          </cell>
          <cell r="D142" t="str">
            <v>MONTPELLIER</v>
          </cell>
          <cell r="E142">
            <v>91</v>
          </cell>
          <cell r="F142" t="str">
            <v>NC NUMERICABLE ILE-DE-FRANCE</v>
          </cell>
          <cell r="G142" t="str">
            <v>VAD CONSEILLERS</v>
          </cell>
          <cell r="H142" t="str">
            <v>DEY</v>
          </cell>
          <cell r="I142" t="str">
            <v>SUES500001</v>
          </cell>
          <cell r="J142">
            <v>100</v>
          </cell>
          <cell r="K142">
            <v>38727</v>
          </cell>
          <cell r="L142" t="str">
            <v>CONSEILLER(E) COM.</v>
          </cell>
          <cell r="M142" t="str">
            <v>TSM</v>
          </cell>
          <cell r="N142" t="str">
            <v>D</v>
          </cell>
          <cell r="O142" t="str">
            <v>CDI</v>
          </cell>
          <cell r="P142">
            <v>151.57</v>
          </cell>
          <cell r="Q142">
            <v>1217.8800000000001</v>
          </cell>
          <cell r="R142">
            <v>523.61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131.16</v>
          </cell>
          <cell r="AO142">
            <v>0</v>
          </cell>
          <cell r="AP142">
            <v>0</v>
          </cell>
          <cell r="AQ142">
            <v>1217.8800000000001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 t="str">
            <v>000A1314</v>
          </cell>
          <cell r="B143" t="str">
            <v>BUTA MUELA AMANI</v>
          </cell>
          <cell r="C143" t="str">
            <v>FREDDY</v>
          </cell>
          <cell r="D143" t="str">
            <v>LYON GARIBALDI</v>
          </cell>
          <cell r="E143">
            <v>91</v>
          </cell>
          <cell r="F143" t="str">
            <v>NC NUMERICABLE ILE-DE-FRANCE</v>
          </cell>
          <cell r="G143" t="str">
            <v>VAD CONSEILLERS</v>
          </cell>
          <cell r="H143" t="str">
            <v>KUDONOO</v>
          </cell>
          <cell r="I143" t="str">
            <v>RHON500001</v>
          </cell>
          <cell r="J143">
            <v>100</v>
          </cell>
          <cell r="K143">
            <v>38684</v>
          </cell>
          <cell r="L143" t="str">
            <v>CONSEILLER(E) COM.</v>
          </cell>
          <cell r="M143" t="str">
            <v>TSM</v>
          </cell>
          <cell r="N143" t="str">
            <v>D</v>
          </cell>
          <cell r="O143" t="str">
            <v>CDI</v>
          </cell>
          <cell r="P143">
            <v>151.57</v>
          </cell>
          <cell r="Q143">
            <v>1217.8800000000001</v>
          </cell>
          <cell r="R143">
            <v>1322.8</v>
          </cell>
          <cell r="S143">
            <v>0</v>
          </cell>
          <cell r="T143">
            <v>2220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370.23</v>
          </cell>
          <cell r="AO143">
            <v>0</v>
          </cell>
          <cell r="AP143">
            <v>0</v>
          </cell>
          <cell r="AQ143">
            <v>1217.8800000000001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A144" t="str">
            <v>000A1470</v>
          </cell>
          <cell r="B144" t="str">
            <v>SVILAR</v>
          </cell>
          <cell r="C144" t="str">
            <v>STANKO</v>
          </cell>
          <cell r="D144" t="str">
            <v>VANVES</v>
          </cell>
          <cell r="E144">
            <v>91</v>
          </cell>
          <cell r="F144" t="str">
            <v>NC NUMERICABLE ILE-DE-FRANCE</v>
          </cell>
          <cell r="G144" t="str">
            <v>VAD CONSEILLERS</v>
          </cell>
          <cell r="H144" t="str">
            <v>ZERFAINE</v>
          </cell>
          <cell r="I144" t="str">
            <v>IDFR500001</v>
          </cell>
          <cell r="J144">
            <v>100</v>
          </cell>
          <cell r="K144">
            <v>38740</v>
          </cell>
          <cell r="L144" t="str">
            <v>CONSEILLER(E) COM.</v>
          </cell>
          <cell r="M144" t="str">
            <v>TSM</v>
          </cell>
          <cell r="N144" t="str">
            <v>D</v>
          </cell>
          <cell r="O144" t="str">
            <v>CDI</v>
          </cell>
          <cell r="P144">
            <v>151.57</v>
          </cell>
          <cell r="Q144">
            <v>1583.24</v>
          </cell>
          <cell r="R144">
            <v>2091.64</v>
          </cell>
          <cell r="S144">
            <v>0</v>
          </cell>
          <cell r="T144">
            <v>4450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610.39</v>
          </cell>
          <cell r="AO144">
            <v>0</v>
          </cell>
          <cell r="AP144">
            <v>0</v>
          </cell>
          <cell r="AQ144">
            <v>1217.8800000000001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000A1084</v>
          </cell>
          <cell r="B145" t="str">
            <v>YAZI</v>
          </cell>
          <cell r="C145" t="str">
            <v>HOCINE</v>
          </cell>
          <cell r="D145" t="str">
            <v>VERSAILLES</v>
          </cell>
          <cell r="E145">
            <v>91</v>
          </cell>
          <cell r="F145" t="str">
            <v>NC NUMERICABLE ILE-DE-FRANCE</v>
          </cell>
          <cell r="G145" t="str">
            <v>VAD CONSEILLERS</v>
          </cell>
          <cell r="H145" t="str">
            <v>YILDIZ</v>
          </cell>
          <cell r="I145" t="str">
            <v>IDFR500001</v>
          </cell>
          <cell r="J145">
            <v>100</v>
          </cell>
          <cell r="K145">
            <v>38635</v>
          </cell>
          <cell r="L145" t="str">
            <v>CONSEILLER(E) COM.</v>
          </cell>
          <cell r="M145" t="str">
            <v>TSM</v>
          </cell>
          <cell r="N145" t="str">
            <v>D</v>
          </cell>
          <cell r="O145" t="str">
            <v>CDI</v>
          </cell>
          <cell r="P145">
            <v>151.57</v>
          </cell>
          <cell r="Q145">
            <v>1217.8800000000001</v>
          </cell>
          <cell r="R145">
            <v>1124.26</v>
          </cell>
          <cell r="S145">
            <v>0</v>
          </cell>
          <cell r="T145">
            <v>2622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413.52</v>
          </cell>
          <cell r="AO145">
            <v>0</v>
          </cell>
          <cell r="AP145">
            <v>0</v>
          </cell>
          <cell r="AQ145">
            <v>1217.8800000000001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A146" t="str">
            <v>000A1601</v>
          </cell>
          <cell r="B146" t="str">
            <v>DOUZI</v>
          </cell>
          <cell r="C146" t="str">
            <v>ABDELLATIF</v>
          </cell>
          <cell r="D146" t="str">
            <v>SIEGE</v>
          </cell>
          <cell r="E146">
            <v>91</v>
          </cell>
          <cell r="F146" t="str">
            <v>NC NUMERICABLE ILE-DE-FRANCE</v>
          </cell>
          <cell r="G146" t="str">
            <v>VAD CONSEILLERS</v>
          </cell>
          <cell r="H146" t="str">
            <v>ZERFAINE</v>
          </cell>
          <cell r="I146" t="str">
            <v>IDFR500001</v>
          </cell>
          <cell r="J146">
            <v>100</v>
          </cell>
          <cell r="K146">
            <v>38777</v>
          </cell>
          <cell r="L146" t="str">
            <v>CONSEILLER(E) COM.</v>
          </cell>
          <cell r="M146" t="str">
            <v>TSM</v>
          </cell>
          <cell r="N146" t="str">
            <v>D</v>
          </cell>
          <cell r="O146" t="str">
            <v>CDI</v>
          </cell>
          <cell r="P146">
            <v>151.57</v>
          </cell>
          <cell r="Q146">
            <v>0</v>
          </cell>
          <cell r="R146">
            <v>1381.09</v>
          </cell>
          <cell r="S146">
            <v>0</v>
          </cell>
          <cell r="T146">
            <v>2245.5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504.14</v>
          </cell>
          <cell r="AO146">
            <v>0</v>
          </cell>
          <cell r="AP146">
            <v>0</v>
          </cell>
          <cell r="AQ146">
            <v>1217.8800000000001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A147" t="str">
            <v>000A1240</v>
          </cell>
          <cell r="B147" t="str">
            <v>EL YAAKOUBI</v>
          </cell>
          <cell r="C147" t="str">
            <v>RACHIDA</v>
          </cell>
          <cell r="D147" t="str">
            <v>MARSEILLE</v>
          </cell>
          <cell r="E147">
            <v>91</v>
          </cell>
          <cell r="F147" t="str">
            <v>NC NUMERICABLE ILE-DE-FRANCE</v>
          </cell>
          <cell r="G147" t="str">
            <v>VAD CONSEILLERS</v>
          </cell>
          <cell r="H147" t="str">
            <v>BELKHIR</v>
          </cell>
          <cell r="I147" t="str">
            <v>SUES500001</v>
          </cell>
          <cell r="J147">
            <v>100</v>
          </cell>
          <cell r="K147">
            <v>38670</v>
          </cell>
          <cell r="L147" t="str">
            <v>CONSEILLER(E) COM.</v>
          </cell>
          <cell r="M147" t="str">
            <v>TSM</v>
          </cell>
          <cell r="N147" t="str">
            <v>D</v>
          </cell>
          <cell r="O147" t="str">
            <v>CDI</v>
          </cell>
          <cell r="P147">
            <v>151.57</v>
          </cell>
          <cell r="Q147">
            <v>1217.8800000000001</v>
          </cell>
          <cell r="R147">
            <v>736.58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131.16</v>
          </cell>
          <cell r="AO147">
            <v>0</v>
          </cell>
          <cell r="AP147">
            <v>0</v>
          </cell>
          <cell r="AQ147">
            <v>1217.8800000000001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A148" t="str">
            <v>000A1279</v>
          </cell>
          <cell r="B148" t="str">
            <v>YAICI</v>
          </cell>
          <cell r="C148" t="str">
            <v>ABDERRAHMANE</v>
          </cell>
          <cell r="D148" t="str">
            <v>METZ</v>
          </cell>
          <cell r="E148">
            <v>91</v>
          </cell>
          <cell r="F148" t="str">
            <v>NC NUMERICABLE ILE-DE-FRANCE</v>
          </cell>
          <cell r="G148" t="str">
            <v>VAD ANIMATEURS</v>
          </cell>
          <cell r="H148" t="str">
            <v>BAUER V</v>
          </cell>
          <cell r="I148" t="str">
            <v>ESTR500001</v>
          </cell>
          <cell r="J148">
            <v>100</v>
          </cell>
          <cell r="K148">
            <v>38687</v>
          </cell>
          <cell r="L148" t="str">
            <v>CONSEILLER(E) COM.</v>
          </cell>
          <cell r="M148" t="str">
            <v>TSM</v>
          </cell>
          <cell r="N148" t="str">
            <v>D</v>
          </cell>
          <cell r="O148" t="str">
            <v>CDI</v>
          </cell>
          <cell r="P148">
            <v>151.57</v>
          </cell>
          <cell r="Q148">
            <v>2200</v>
          </cell>
          <cell r="R148">
            <v>1400.8</v>
          </cell>
          <cell r="S148">
            <v>0</v>
          </cell>
          <cell r="T148">
            <v>1500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376.93</v>
          </cell>
          <cell r="AO148">
            <v>0</v>
          </cell>
          <cell r="AP148">
            <v>0</v>
          </cell>
          <cell r="AQ148">
            <v>2000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A149" t="str">
            <v>000A1424</v>
          </cell>
          <cell r="B149" t="str">
            <v>GRASSOT</v>
          </cell>
          <cell r="C149" t="str">
            <v>AUDE</v>
          </cell>
          <cell r="D149" t="str">
            <v>BREST</v>
          </cell>
          <cell r="E149">
            <v>91</v>
          </cell>
          <cell r="F149" t="str">
            <v>NC NUMERICABLE ILE-DE-FRANCE</v>
          </cell>
          <cell r="G149" t="str">
            <v>VAD CONSEILLERS</v>
          </cell>
          <cell r="H149" t="str">
            <v>HOUGET</v>
          </cell>
          <cell r="I149" t="str">
            <v>OUES500001</v>
          </cell>
          <cell r="J149">
            <v>100</v>
          </cell>
          <cell r="K149">
            <v>38747</v>
          </cell>
          <cell r="L149" t="str">
            <v>CONSEILLER(E) COM.</v>
          </cell>
          <cell r="M149" t="str">
            <v>TSM</v>
          </cell>
          <cell r="N149" t="str">
            <v>D</v>
          </cell>
          <cell r="O149" t="str">
            <v>CDI</v>
          </cell>
          <cell r="P149">
            <v>151.57</v>
          </cell>
          <cell r="Q149">
            <v>1299.07</v>
          </cell>
          <cell r="R149">
            <v>453.57</v>
          </cell>
          <cell r="S149">
            <v>0</v>
          </cell>
          <cell r="T149">
            <v>650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201.15</v>
          </cell>
          <cell r="AO149">
            <v>0</v>
          </cell>
          <cell r="AP149">
            <v>0</v>
          </cell>
          <cell r="AQ149">
            <v>1217.8800000000001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A150" t="str">
            <v>000A1037</v>
          </cell>
          <cell r="B150" t="str">
            <v>BOUCHIKHI</v>
          </cell>
          <cell r="C150" t="str">
            <v>MOHAMMED</v>
          </cell>
          <cell r="D150" t="str">
            <v>MARSEILLE</v>
          </cell>
          <cell r="E150">
            <v>91</v>
          </cell>
          <cell r="F150" t="str">
            <v>NC NUMERICABLE ILE-DE-FRANCE</v>
          </cell>
          <cell r="G150" t="str">
            <v>VAD CONSEILLERS</v>
          </cell>
          <cell r="H150" t="str">
            <v>BELKHIR</v>
          </cell>
          <cell r="I150" t="str">
            <v>SUES500001</v>
          </cell>
          <cell r="J150">
            <v>100</v>
          </cell>
          <cell r="K150">
            <v>38629</v>
          </cell>
          <cell r="L150" t="str">
            <v>CONSEILLER(E) COM.</v>
          </cell>
          <cell r="M150" t="str">
            <v>TSM</v>
          </cell>
          <cell r="N150" t="str">
            <v>D</v>
          </cell>
          <cell r="O150" t="str">
            <v>CDI</v>
          </cell>
          <cell r="P150">
            <v>151.57</v>
          </cell>
          <cell r="Q150">
            <v>1217.8800000000001</v>
          </cell>
          <cell r="R150">
            <v>608.4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250.7</v>
          </cell>
          <cell r="AO150">
            <v>0</v>
          </cell>
          <cell r="AP150">
            <v>0</v>
          </cell>
          <cell r="AQ150">
            <v>2327.88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000A1335</v>
          </cell>
          <cell r="B151" t="str">
            <v>QAZI</v>
          </cell>
          <cell r="C151" t="str">
            <v>NAVEED</v>
          </cell>
          <cell r="D151" t="str">
            <v>LA MADELEINE</v>
          </cell>
          <cell r="E151">
            <v>91</v>
          </cell>
          <cell r="F151" t="str">
            <v>NC NUMERICABLE ILE-DE-FRANCE</v>
          </cell>
          <cell r="G151" t="str">
            <v>VAD CONSEILLERS</v>
          </cell>
          <cell r="H151" t="str">
            <v>LESSCHAVE</v>
          </cell>
          <cell r="I151" t="str">
            <v>NPCA500001</v>
          </cell>
          <cell r="J151">
            <v>100</v>
          </cell>
          <cell r="K151">
            <v>38698</v>
          </cell>
          <cell r="L151" t="str">
            <v>CONSEILLER(E) COM.</v>
          </cell>
          <cell r="M151" t="str">
            <v>TSM</v>
          </cell>
          <cell r="N151" t="str">
            <v>D</v>
          </cell>
          <cell r="O151" t="str">
            <v>CDI</v>
          </cell>
          <cell r="P151">
            <v>151.57</v>
          </cell>
          <cell r="Q151">
            <v>1217.8800000000001</v>
          </cell>
          <cell r="R151">
            <v>1584.19</v>
          </cell>
          <cell r="S151">
            <v>0</v>
          </cell>
          <cell r="T151">
            <v>2980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452.08</v>
          </cell>
          <cell r="AO151">
            <v>0</v>
          </cell>
          <cell r="AP151">
            <v>0</v>
          </cell>
          <cell r="AQ151">
            <v>1217.8800000000001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A152" t="str">
            <v>000A1562</v>
          </cell>
          <cell r="B152" t="str">
            <v>ROLLAND</v>
          </cell>
          <cell r="C152" t="str">
            <v>CHRISTINE</v>
          </cell>
          <cell r="D152" t="str">
            <v>LYON GARIBALDI</v>
          </cell>
          <cell r="E152">
            <v>66</v>
          </cell>
          <cell r="F152" t="str">
            <v>NC NUMERICABLE LYON</v>
          </cell>
          <cell r="G152" t="str">
            <v>COLLECTIF</v>
          </cell>
          <cell r="H152" t="str">
            <v>MORCRETTE</v>
          </cell>
          <cell r="I152" t="str">
            <v>RHON510001</v>
          </cell>
          <cell r="J152">
            <v>100</v>
          </cell>
          <cell r="K152">
            <v>38720</v>
          </cell>
          <cell r="L152" t="str">
            <v>ATTACHE COMMERCIAL</v>
          </cell>
          <cell r="M152" t="str">
            <v>CADRE</v>
          </cell>
          <cell r="N152" t="str">
            <v>DB</v>
          </cell>
          <cell r="O152" t="str">
            <v>CDD</v>
          </cell>
          <cell r="P152">
            <v>151.57</v>
          </cell>
          <cell r="Q152">
            <v>1800</v>
          </cell>
          <cell r="R152">
            <v>625.91999999999996</v>
          </cell>
          <cell r="S152">
            <v>0</v>
          </cell>
          <cell r="T152">
            <v>99.99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186.03</v>
          </cell>
          <cell r="AO152">
            <v>0</v>
          </cell>
          <cell r="AP152">
            <v>0</v>
          </cell>
          <cell r="AQ152">
            <v>1224.74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A153" t="str">
            <v>000A1668</v>
          </cell>
          <cell r="B153" t="str">
            <v>LAFAIGE DE GAILLARD</v>
          </cell>
          <cell r="C153" t="str">
            <v>HENRI</v>
          </cell>
          <cell r="D153" t="str">
            <v>NANTES</v>
          </cell>
          <cell r="E153">
            <v>91</v>
          </cell>
          <cell r="F153" t="str">
            <v>NC NUMERICABLE ILE-DE-FRANCE</v>
          </cell>
          <cell r="G153" t="str">
            <v>VAD CONSEILLERS</v>
          </cell>
          <cell r="H153" t="str">
            <v>JAUD</v>
          </cell>
          <cell r="I153" t="str">
            <v>OUES500001</v>
          </cell>
          <cell r="J153">
            <v>100</v>
          </cell>
          <cell r="K153">
            <v>38796</v>
          </cell>
          <cell r="L153" t="str">
            <v>CONSEILLER(E) COM.</v>
          </cell>
          <cell r="M153" t="str">
            <v>TSM</v>
          </cell>
          <cell r="N153" t="str">
            <v>D</v>
          </cell>
          <cell r="O153" t="str">
            <v>CDI</v>
          </cell>
          <cell r="P153">
            <v>151.57</v>
          </cell>
          <cell r="Q153">
            <v>0</v>
          </cell>
          <cell r="R153">
            <v>416.31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1705.03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A154" t="str">
            <v>000A1031</v>
          </cell>
          <cell r="B154" t="str">
            <v>BARBERY</v>
          </cell>
          <cell r="C154" t="str">
            <v>THIBAUT</v>
          </cell>
          <cell r="D154" t="str">
            <v>SIEGE</v>
          </cell>
          <cell r="E154">
            <v>91</v>
          </cell>
          <cell r="F154" t="str">
            <v>NC NUMERICABLE ILE-DE-FRANCE</v>
          </cell>
          <cell r="G154" t="str">
            <v>COMPTABILITE</v>
          </cell>
          <cell r="H154" t="str">
            <v>LAVELOT</v>
          </cell>
          <cell r="I154" t="str">
            <v>GENE701001</v>
          </cell>
          <cell r="J154">
            <v>100</v>
          </cell>
          <cell r="K154">
            <v>38614</v>
          </cell>
          <cell r="L154" t="str">
            <v>RESP. GEST. NIV. 2</v>
          </cell>
          <cell r="M154" t="str">
            <v>CADRE</v>
          </cell>
          <cell r="N154" t="str">
            <v>F</v>
          </cell>
          <cell r="O154" t="str">
            <v>CDI</v>
          </cell>
          <cell r="P154">
            <v>151.57</v>
          </cell>
          <cell r="Q154">
            <v>5416.67</v>
          </cell>
          <cell r="R154">
            <v>2701.64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583.32000000000005</v>
          </cell>
          <cell r="AO154">
            <v>0</v>
          </cell>
          <cell r="AP154">
            <v>0</v>
          </cell>
          <cell r="AQ154">
            <v>5416.67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A155" t="str">
            <v>000A1681</v>
          </cell>
          <cell r="B155" t="str">
            <v>PEYRARD</v>
          </cell>
          <cell r="C155" t="str">
            <v>JOHANNA</v>
          </cell>
          <cell r="D155" t="str">
            <v>MARSEILLE</v>
          </cell>
          <cell r="E155">
            <v>91</v>
          </cell>
          <cell r="F155" t="str">
            <v>NC NUMERICABLE ILE-DE-FRANCE</v>
          </cell>
          <cell r="G155" t="str">
            <v>VAD CONSEILLERS</v>
          </cell>
          <cell r="H155" t="str">
            <v>VIVIN</v>
          </cell>
          <cell r="I155" t="str">
            <v>SUES500001</v>
          </cell>
          <cell r="J155">
            <v>100</v>
          </cell>
          <cell r="K155">
            <v>38803</v>
          </cell>
          <cell r="L155" t="str">
            <v>CONSEILLER(E) COM.</v>
          </cell>
          <cell r="M155" t="str">
            <v>TSM</v>
          </cell>
          <cell r="N155" t="str">
            <v>D</v>
          </cell>
          <cell r="O155" t="str">
            <v>CDI</v>
          </cell>
          <cell r="P155">
            <v>151.57</v>
          </cell>
          <cell r="Q155">
            <v>0</v>
          </cell>
          <cell r="R155">
            <v>403.82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1420.86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000A1333</v>
          </cell>
          <cell r="B156" t="str">
            <v>NOUTIE DJIOSSA</v>
          </cell>
          <cell r="C156" t="str">
            <v>HARDING</v>
          </cell>
          <cell r="D156" t="str">
            <v>LA MADELEINE</v>
          </cell>
          <cell r="E156">
            <v>91</v>
          </cell>
          <cell r="F156" t="str">
            <v>NC NUMERICABLE ILE-DE-FRANCE</v>
          </cell>
          <cell r="G156" t="str">
            <v>VAD CONSEILLERS</v>
          </cell>
          <cell r="H156" t="str">
            <v>LESSCHAVE</v>
          </cell>
          <cell r="I156" t="str">
            <v>NPCA500001</v>
          </cell>
          <cell r="J156">
            <v>100</v>
          </cell>
          <cell r="K156">
            <v>38677</v>
          </cell>
          <cell r="L156" t="str">
            <v>CONSEILLER(E) COM.</v>
          </cell>
          <cell r="M156" t="str">
            <v>TSM</v>
          </cell>
          <cell r="N156" t="str">
            <v>D</v>
          </cell>
          <cell r="O156" t="str">
            <v>CDI</v>
          </cell>
          <cell r="P156">
            <v>151.57</v>
          </cell>
          <cell r="Q156">
            <v>1217.8800000000001</v>
          </cell>
          <cell r="R156">
            <v>41.55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35.46</v>
          </cell>
          <cell r="AO156">
            <v>0</v>
          </cell>
          <cell r="AP156">
            <v>0</v>
          </cell>
          <cell r="AQ156">
            <v>290.39999999999998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A157" t="str">
            <v>000A1547</v>
          </cell>
          <cell r="B157" t="str">
            <v>BLANCHEZ</v>
          </cell>
          <cell r="C157" t="str">
            <v>GILLES</v>
          </cell>
          <cell r="D157" t="str">
            <v>MARSEILLE</v>
          </cell>
          <cell r="E157">
            <v>91</v>
          </cell>
          <cell r="F157" t="str">
            <v>NC NUMERICABLE ILE-DE-FRANCE</v>
          </cell>
          <cell r="G157" t="str">
            <v>MAINTENANCE RESEAU</v>
          </cell>
          <cell r="H157" t="str">
            <v>LE NABEC</v>
          </cell>
          <cell r="I157" t="str">
            <v>SUES300001</v>
          </cell>
          <cell r="J157">
            <v>100</v>
          </cell>
          <cell r="K157">
            <v>38705</v>
          </cell>
          <cell r="L157" t="str">
            <v>CHEF GPE. TECH. EXP.</v>
          </cell>
          <cell r="M157" t="str">
            <v>CADRE</v>
          </cell>
          <cell r="N157" t="str">
            <v>DB</v>
          </cell>
          <cell r="O157" t="str">
            <v>CDI</v>
          </cell>
          <cell r="P157">
            <v>151.57</v>
          </cell>
          <cell r="Q157">
            <v>2833.34</v>
          </cell>
          <cell r="R157">
            <v>1495.23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219</v>
          </cell>
          <cell r="AL157">
            <v>0</v>
          </cell>
          <cell r="AM157">
            <v>0</v>
          </cell>
          <cell r="AN157">
            <v>328.72</v>
          </cell>
          <cell r="AO157">
            <v>0</v>
          </cell>
          <cell r="AP157">
            <v>0</v>
          </cell>
          <cell r="AQ157">
            <v>2833.34</v>
          </cell>
          <cell r="AR157">
            <v>0</v>
          </cell>
          <cell r="AS157">
            <v>219</v>
          </cell>
          <cell r="AT157">
            <v>0</v>
          </cell>
          <cell r="AU157">
            <v>0</v>
          </cell>
        </row>
        <row r="158">
          <cell r="A158" t="str">
            <v>000A0115</v>
          </cell>
          <cell r="B158" t="str">
            <v>CADENET</v>
          </cell>
          <cell r="C158" t="str">
            <v>SYLVIE</v>
          </cell>
          <cell r="D158" t="str">
            <v>SIEGE</v>
          </cell>
          <cell r="E158">
            <v>91</v>
          </cell>
          <cell r="F158" t="str">
            <v>NC NUMERICABLE ILE-DE-FRANCE</v>
          </cell>
          <cell r="G158" t="str">
            <v>TECHNIQUE</v>
          </cell>
          <cell r="H158" t="str">
            <v>SOTHER</v>
          </cell>
          <cell r="I158" t="str">
            <v>GENE700001</v>
          </cell>
          <cell r="J158">
            <v>100</v>
          </cell>
          <cell r="K158">
            <v>32251</v>
          </cell>
          <cell r="L158" t="str">
            <v>ATTACHE(E) DIRECT.</v>
          </cell>
          <cell r="M158" t="str">
            <v>CADRE</v>
          </cell>
          <cell r="N158" t="str">
            <v>E</v>
          </cell>
          <cell r="O158" t="str">
            <v>CDI</v>
          </cell>
          <cell r="P158">
            <v>151.57</v>
          </cell>
          <cell r="Q158">
            <v>2564.5</v>
          </cell>
          <cell r="R158">
            <v>1345.57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276.18</v>
          </cell>
          <cell r="AO158">
            <v>23.61</v>
          </cell>
          <cell r="AP158">
            <v>0</v>
          </cell>
          <cell r="AQ158">
            <v>2564.5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A159" t="str">
            <v>000A0674</v>
          </cell>
          <cell r="B159" t="str">
            <v>VOULU</v>
          </cell>
          <cell r="C159" t="str">
            <v>SEVERINE</v>
          </cell>
          <cell r="D159" t="str">
            <v>SIEGE</v>
          </cell>
          <cell r="E159">
            <v>91</v>
          </cell>
          <cell r="F159" t="str">
            <v>NC NUMERICABLE ILE-DE-FRANCE</v>
          </cell>
          <cell r="G159" t="str">
            <v>MARKETING</v>
          </cell>
          <cell r="H159" t="str">
            <v>ABI ABDALLAH</v>
          </cell>
          <cell r="I159" t="str">
            <v>GENE546001</v>
          </cell>
          <cell r="J159">
            <v>100</v>
          </cell>
          <cell r="K159">
            <v>35107</v>
          </cell>
          <cell r="L159" t="str">
            <v>CHEF PRODUIT JUNIOR</v>
          </cell>
          <cell r="M159" t="str">
            <v>CADRE</v>
          </cell>
          <cell r="N159" t="str">
            <v>DB</v>
          </cell>
          <cell r="O159" t="str">
            <v>CDI</v>
          </cell>
          <cell r="P159">
            <v>151.57</v>
          </cell>
          <cell r="Q159">
            <v>2562.3200000000002</v>
          </cell>
          <cell r="R159">
            <v>-5113.2299999999996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262.33</v>
          </cell>
          <cell r="AO159">
            <v>0</v>
          </cell>
          <cell r="AP159">
            <v>-11374.71</v>
          </cell>
          <cell r="AQ159">
            <v>-142.26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A160" t="str">
            <v>000A0901</v>
          </cell>
          <cell r="B160" t="str">
            <v>FERNANDES</v>
          </cell>
          <cell r="C160" t="str">
            <v>ISABELLE</v>
          </cell>
          <cell r="D160" t="str">
            <v>SIEGE</v>
          </cell>
          <cell r="E160">
            <v>91</v>
          </cell>
          <cell r="F160" t="str">
            <v>NC NUMERICABLE ILE-DE-FRANCE</v>
          </cell>
          <cell r="G160" t="str">
            <v>COMPTABILITE</v>
          </cell>
          <cell r="I160" t="str">
            <v>GENE905001</v>
          </cell>
          <cell r="J160">
            <v>100</v>
          </cell>
          <cell r="K160">
            <v>37074</v>
          </cell>
          <cell r="L160" t="str">
            <v>COMPTABLE.NIV.1</v>
          </cell>
          <cell r="M160" t="str">
            <v>EMPLOYE</v>
          </cell>
          <cell r="N160" t="str">
            <v>C</v>
          </cell>
          <cell r="O160" t="str">
            <v>CDI</v>
          </cell>
          <cell r="P160">
            <v>151.57</v>
          </cell>
          <cell r="Q160">
            <v>1732.22</v>
          </cell>
          <cell r="R160">
            <v>2243.64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-42.75</v>
          </cell>
          <cell r="AN160">
            <v>503.48</v>
          </cell>
          <cell r="AO160">
            <v>14721.65</v>
          </cell>
          <cell r="AP160">
            <v>0</v>
          </cell>
          <cell r="AQ160">
            <v>1838.69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A161" t="str">
            <v>000A0829</v>
          </cell>
          <cell r="B161" t="str">
            <v>LE PESQ</v>
          </cell>
          <cell r="C161" t="str">
            <v>FREDERIC</v>
          </cell>
          <cell r="D161" t="str">
            <v>SIEGE</v>
          </cell>
          <cell r="E161">
            <v>91</v>
          </cell>
          <cell r="F161" t="str">
            <v>NC NUMERICABLE ILE-DE-FRANCE</v>
          </cell>
          <cell r="G161" t="str">
            <v>CONTROLE GESTION</v>
          </cell>
          <cell r="H161" t="str">
            <v>LAVELOT</v>
          </cell>
          <cell r="I161" t="str">
            <v>GENE701001</v>
          </cell>
          <cell r="J161">
            <v>100</v>
          </cell>
          <cell r="K161">
            <v>36800</v>
          </cell>
          <cell r="L161" t="str">
            <v>CONTROLEUR DE GEST.</v>
          </cell>
          <cell r="M161" t="str">
            <v>CADRE</v>
          </cell>
          <cell r="N161" t="str">
            <v>E</v>
          </cell>
          <cell r="O161" t="str">
            <v>CDI</v>
          </cell>
          <cell r="P161">
            <v>151.57</v>
          </cell>
          <cell r="Q161">
            <v>5400</v>
          </cell>
          <cell r="R161">
            <v>2675.78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581.54</v>
          </cell>
          <cell r="AO161">
            <v>0</v>
          </cell>
          <cell r="AP161">
            <v>0</v>
          </cell>
          <cell r="AQ161">
            <v>5400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A162">
            <v>58252</v>
          </cell>
          <cell r="B162" t="str">
            <v>FAURE MILLER</v>
          </cell>
          <cell r="C162" t="str">
            <v>MARIE-ANNE</v>
          </cell>
          <cell r="D162" t="str">
            <v>SIEGE</v>
          </cell>
          <cell r="E162">
            <v>91</v>
          </cell>
          <cell r="F162" t="str">
            <v>NC NUMERICABLE ILE-DE-FRANCE</v>
          </cell>
          <cell r="G162" t="str">
            <v>INFORMATIQUE</v>
          </cell>
          <cell r="H162" t="str">
            <v>DELEBARRE JL</v>
          </cell>
          <cell r="I162" t="str">
            <v>GENE620001</v>
          </cell>
          <cell r="J162">
            <v>100</v>
          </cell>
          <cell r="K162">
            <v>35570</v>
          </cell>
          <cell r="L162" t="str">
            <v>ASSISTANT(E) NIV. 2</v>
          </cell>
          <cell r="M162" t="str">
            <v>TSM</v>
          </cell>
          <cell r="N162" t="str">
            <v>D</v>
          </cell>
          <cell r="O162" t="str">
            <v>CDI</v>
          </cell>
          <cell r="P162">
            <v>151.66</v>
          </cell>
          <cell r="Q162">
            <v>2083.0100000000002</v>
          </cell>
          <cell r="R162">
            <v>960.84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225.48</v>
          </cell>
          <cell r="AO162">
            <v>0</v>
          </cell>
          <cell r="AP162">
            <v>0</v>
          </cell>
          <cell r="AQ162">
            <v>1890.76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A163" t="str">
            <v>000BS024</v>
          </cell>
          <cell r="B163" t="str">
            <v>SAINT-YVES</v>
          </cell>
          <cell r="C163" t="str">
            <v>CHRISTIAN</v>
          </cell>
          <cell r="D163" t="str">
            <v>MONTPELLIER</v>
          </cell>
          <cell r="E163">
            <v>91</v>
          </cell>
          <cell r="F163" t="str">
            <v>NC NUMERICABLE ILE-DE-FRANCE</v>
          </cell>
          <cell r="G163" t="str">
            <v>MAINTENANCE RESEAU</v>
          </cell>
          <cell r="H163" t="str">
            <v>LE NABEC</v>
          </cell>
          <cell r="I163" t="str">
            <v>SUES300001</v>
          </cell>
          <cell r="J163">
            <v>100</v>
          </cell>
          <cell r="K163">
            <v>32021</v>
          </cell>
          <cell r="L163" t="str">
            <v>EXPERT TECHNIQUE TDR ET RESEAUX</v>
          </cell>
          <cell r="M163" t="str">
            <v>478D</v>
          </cell>
          <cell r="N163" t="str">
            <v>DB</v>
          </cell>
          <cell r="O163" t="str">
            <v>CDI</v>
          </cell>
          <cell r="P163">
            <v>151.57</v>
          </cell>
          <cell r="Q163">
            <v>2300.41</v>
          </cell>
          <cell r="R163">
            <v>1264.44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219</v>
          </cell>
          <cell r="AL163">
            <v>0</v>
          </cell>
          <cell r="AM163">
            <v>0</v>
          </cell>
          <cell r="AN163">
            <v>360.21</v>
          </cell>
          <cell r="AO163">
            <v>0</v>
          </cell>
          <cell r="AP163">
            <v>0</v>
          </cell>
          <cell r="AQ163">
            <v>2757.19</v>
          </cell>
          <cell r="AR163">
            <v>0</v>
          </cell>
          <cell r="AS163">
            <v>219</v>
          </cell>
          <cell r="AT163">
            <v>0</v>
          </cell>
          <cell r="AU163">
            <v>0</v>
          </cell>
        </row>
        <row r="164">
          <cell r="A164" t="str">
            <v>000BL156</v>
          </cell>
          <cell r="B164" t="str">
            <v>LEFEVRE</v>
          </cell>
          <cell r="C164" t="str">
            <v>DAVID</v>
          </cell>
          <cell r="D164" t="str">
            <v>LYON CATN</v>
          </cell>
          <cell r="E164">
            <v>91</v>
          </cell>
          <cell r="F164" t="str">
            <v>NC NUMERICABLE ILE-DE-FRANCE</v>
          </cell>
          <cell r="G164" t="str">
            <v>CLIENTELE</v>
          </cell>
          <cell r="H164" t="str">
            <v>BRUNEL M</v>
          </cell>
          <cell r="I164" t="str">
            <v>CLIE420001</v>
          </cell>
          <cell r="J164">
            <v>100</v>
          </cell>
          <cell r="K164">
            <v>36542</v>
          </cell>
          <cell r="L164" t="str">
            <v>CHEF DE PROJET JUNIOR</v>
          </cell>
          <cell r="M164" t="str">
            <v>CADRE</v>
          </cell>
          <cell r="N164" t="str">
            <v>DB</v>
          </cell>
          <cell r="O164" t="str">
            <v>CDI</v>
          </cell>
          <cell r="P164">
            <v>151.57</v>
          </cell>
          <cell r="Q164">
            <v>2962</v>
          </cell>
          <cell r="R164">
            <v>1434.18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320.89</v>
          </cell>
          <cell r="AO164">
            <v>0</v>
          </cell>
          <cell r="AP164">
            <v>0</v>
          </cell>
          <cell r="AQ164">
            <v>2688.63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A165" t="str">
            <v>000A0830</v>
          </cell>
          <cell r="B165" t="str">
            <v>BERTOCCHI</v>
          </cell>
          <cell r="C165" t="str">
            <v>SEBASTIEN</v>
          </cell>
          <cell r="D165" t="str">
            <v>VANVES</v>
          </cell>
          <cell r="E165">
            <v>91</v>
          </cell>
          <cell r="F165" t="str">
            <v>NC NUMERICABLE ILE-DE-FRANCE</v>
          </cell>
          <cell r="G165" t="str">
            <v>NOC</v>
          </cell>
          <cell r="H165" t="str">
            <v>BLONDEAU</v>
          </cell>
          <cell r="I165" t="str">
            <v>GENE306001</v>
          </cell>
          <cell r="J165">
            <v>100</v>
          </cell>
          <cell r="K165">
            <v>36787</v>
          </cell>
          <cell r="L165" t="str">
            <v>TECH.SUPP.NIV.2</v>
          </cell>
          <cell r="M165" t="str">
            <v>TSM</v>
          </cell>
          <cell r="N165" t="str">
            <v>D</v>
          </cell>
          <cell r="O165" t="str">
            <v>CDI</v>
          </cell>
          <cell r="P165">
            <v>151.57</v>
          </cell>
          <cell r="Q165">
            <v>2000</v>
          </cell>
          <cell r="R165">
            <v>1110.76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92.37</v>
          </cell>
          <cell r="AG165">
            <v>13.2</v>
          </cell>
          <cell r="AH165">
            <v>16.5</v>
          </cell>
          <cell r="AI165">
            <v>0</v>
          </cell>
          <cell r="AJ165">
            <v>23.09</v>
          </cell>
          <cell r="AK165">
            <v>532</v>
          </cell>
          <cell r="AL165">
            <v>0</v>
          </cell>
          <cell r="AM165">
            <v>0</v>
          </cell>
          <cell r="AN165">
            <v>290.76</v>
          </cell>
          <cell r="AO165">
            <v>0</v>
          </cell>
          <cell r="AP165">
            <v>0</v>
          </cell>
          <cell r="AQ165">
            <v>1568.31</v>
          </cell>
          <cell r="AR165">
            <v>23.09</v>
          </cell>
          <cell r="AS165">
            <v>532</v>
          </cell>
          <cell r="AT165">
            <v>0</v>
          </cell>
          <cell r="AU165">
            <v>0</v>
          </cell>
        </row>
        <row r="166">
          <cell r="A166" t="str">
            <v>000A0734</v>
          </cell>
          <cell r="B166" t="str">
            <v>CHATELAIN</v>
          </cell>
          <cell r="C166" t="str">
            <v>ANTOINETTE</v>
          </cell>
          <cell r="D166" t="str">
            <v>SIEGE</v>
          </cell>
          <cell r="E166">
            <v>91</v>
          </cell>
          <cell r="F166" t="str">
            <v>NC NUMERICABLE ILE-DE-FRANCE</v>
          </cell>
          <cell r="G166" t="str">
            <v>MARKETING</v>
          </cell>
          <cell r="I166" t="str">
            <v>GENE905001</v>
          </cell>
          <cell r="J166">
            <v>100</v>
          </cell>
          <cell r="K166">
            <v>36374</v>
          </cell>
          <cell r="L166" t="str">
            <v>CHEF PRODUIT JUNIOR</v>
          </cell>
          <cell r="M166" t="str">
            <v>CADRE</v>
          </cell>
          <cell r="N166" t="str">
            <v>DB</v>
          </cell>
          <cell r="O166" t="str">
            <v>CDI</v>
          </cell>
          <cell r="P166">
            <v>135.19999999999999</v>
          </cell>
          <cell r="Q166">
            <v>2169.5</v>
          </cell>
          <cell r="R166">
            <v>339.38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-25.22</v>
          </cell>
          <cell r="AN166">
            <v>233.65</v>
          </cell>
          <cell r="AO166">
            <v>-25.22</v>
          </cell>
          <cell r="AP166">
            <v>0</v>
          </cell>
          <cell r="AQ166">
            <v>2169.5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A167">
            <v>20177</v>
          </cell>
          <cell r="B167" t="str">
            <v>DUCHARNEUX</v>
          </cell>
          <cell r="C167" t="str">
            <v>CHRISTOPHE</v>
          </cell>
          <cell r="D167" t="str">
            <v>VANVES</v>
          </cell>
          <cell r="E167">
            <v>91</v>
          </cell>
          <cell r="F167" t="str">
            <v>NC NUMERICABLE ILE-DE-FRANCE</v>
          </cell>
          <cell r="G167" t="str">
            <v>CONSTRUCTION</v>
          </cell>
          <cell r="H167" t="str">
            <v>BEAURAIN</v>
          </cell>
          <cell r="I167" t="str">
            <v>IDFR300001</v>
          </cell>
          <cell r="J167">
            <v>100</v>
          </cell>
          <cell r="K167">
            <v>35737</v>
          </cell>
          <cell r="L167" t="str">
            <v>RESP. TECH. SUPPORT</v>
          </cell>
          <cell r="M167" t="str">
            <v>CADRE</v>
          </cell>
          <cell r="N167" t="str">
            <v>E</v>
          </cell>
          <cell r="O167" t="str">
            <v>CDI</v>
          </cell>
          <cell r="P167">
            <v>151.57</v>
          </cell>
          <cell r="Q167">
            <v>3050</v>
          </cell>
          <cell r="R167">
            <v>1639.94</v>
          </cell>
          <cell r="S167">
            <v>0</v>
          </cell>
          <cell r="T167">
            <v>0</v>
          </cell>
          <cell r="U167">
            <v>0</v>
          </cell>
          <cell r="V167">
            <v>249.39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355.93</v>
          </cell>
          <cell r="AO167">
            <v>0</v>
          </cell>
          <cell r="AP167">
            <v>0</v>
          </cell>
          <cell r="AQ167">
            <v>2909.25</v>
          </cell>
          <cell r="AR167">
            <v>249.39</v>
          </cell>
          <cell r="AS167">
            <v>0</v>
          </cell>
          <cell r="AT167">
            <v>0</v>
          </cell>
          <cell r="AU167">
            <v>0</v>
          </cell>
        </row>
        <row r="168">
          <cell r="A168" t="str">
            <v>000A0368</v>
          </cell>
          <cell r="B168" t="str">
            <v>MANCEAU</v>
          </cell>
          <cell r="C168" t="str">
            <v>JEAN-LUC</v>
          </cell>
          <cell r="D168" t="str">
            <v>SIEGE</v>
          </cell>
          <cell r="E168">
            <v>91</v>
          </cell>
          <cell r="F168" t="str">
            <v>NC NUMERICABLE ILE-DE-FRANCE</v>
          </cell>
          <cell r="G168" t="str">
            <v>TECHNIQUE</v>
          </cell>
          <cell r="H168" t="str">
            <v>TRUYENS</v>
          </cell>
          <cell r="I168" t="str">
            <v>GENE905001</v>
          </cell>
          <cell r="J168">
            <v>100</v>
          </cell>
          <cell r="K168">
            <v>32994</v>
          </cell>
          <cell r="L168" t="str">
            <v>RESP.TRAV.NAT.</v>
          </cell>
          <cell r="M168" t="str">
            <v>CADRE</v>
          </cell>
          <cell r="N168" t="str">
            <v>F</v>
          </cell>
          <cell r="O168" t="str">
            <v>CDI</v>
          </cell>
          <cell r="P168">
            <v>125.66</v>
          </cell>
          <cell r="Q168">
            <v>4788</v>
          </cell>
          <cell r="R168">
            <v>2457.59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163.09</v>
          </cell>
          <cell r="AN168">
            <v>533.21</v>
          </cell>
          <cell r="AO168">
            <v>46.43</v>
          </cell>
          <cell r="AP168">
            <v>0</v>
          </cell>
          <cell r="AQ168">
            <v>4951.09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</row>
        <row r="169">
          <cell r="A169" t="str">
            <v>000BA131</v>
          </cell>
          <cell r="B169" t="str">
            <v>ABI ABDALLAH</v>
          </cell>
          <cell r="C169" t="str">
            <v>NADINE</v>
          </cell>
          <cell r="D169" t="str">
            <v>SIEGE</v>
          </cell>
          <cell r="E169">
            <v>91</v>
          </cell>
          <cell r="F169" t="str">
            <v>NC NUMERICABLE ILE-DE-FRANCE</v>
          </cell>
          <cell r="G169" t="str">
            <v>MARKETING</v>
          </cell>
          <cell r="H169" t="str">
            <v>VINEL</v>
          </cell>
          <cell r="I169" t="str">
            <v>GENE546001</v>
          </cell>
          <cell r="J169">
            <v>100</v>
          </cell>
          <cell r="K169">
            <v>36717</v>
          </cell>
          <cell r="L169" t="str">
            <v>RESPONSABLE MARKETING</v>
          </cell>
          <cell r="M169" t="str">
            <v>CADRE</v>
          </cell>
          <cell r="N169" t="str">
            <v>F</v>
          </cell>
          <cell r="O169" t="str">
            <v>CDI</v>
          </cell>
          <cell r="P169">
            <v>151.57</v>
          </cell>
          <cell r="Q169">
            <v>4000</v>
          </cell>
          <cell r="R169">
            <v>1986.4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430.78</v>
          </cell>
          <cell r="AO169">
            <v>23.61</v>
          </cell>
          <cell r="AP169">
            <v>0</v>
          </cell>
          <cell r="AQ169">
            <v>4000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A170" t="str">
            <v>000BB122</v>
          </cell>
          <cell r="B170" t="str">
            <v>BRUNEL</v>
          </cell>
          <cell r="C170" t="str">
            <v>HERVE</v>
          </cell>
          <cell r="D170" t="str">
            <v>LYON CATN</v>
          </cell>
          <cell r="E170">
            <v>91</v>
          </cell>
          <cell r="F170" t="str">
            <v>NC NUMERICABLE ILE-DE-FRANCE</v>
          </cell>
          <cell r="G170" t="str">
            <v>CATN FIDELISATION</v>
          </cell>
          <cell r="I170" t="str">
            <v>GENE905001</v>
          </cell>
          <cell r="J170">
            <v>100</v>
          </cell>
          <cell r="K170">
            <v>34484</v>
          </cell>
          <cell r="L170" t="str">
            <v>RESPONSABLE CLT</v>
          </cell>
          <cell r="M170" t="str">
            <v>CADRE</v>
          </cell>
          <cell r="N170" t="str">
            <v>E</v>
          </cell>
          <cell r="O170" t="str">
            <v>CDI</v>
          </cell>
          <cell r="P170">
            <v>151.57</v>
          </cell>
          <cell r="Q170">
            <v>2472.96</v>
          </cell>
          <cell r="R170">
            <v>-1420.04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1717.77</v>
          </cell>
          <cell r="AN170">
            <v>266.32</v>
          </cell>
          <cell r="AO170">
            <v>1717.77</v>
          </cell>
          <cell r="AP170">
            <v>0</v>
          </cell>
          <cell r="AQ170">
            <v>2472.96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</row>
        <row r="171">
          <cell r="A171">
            <v>82</v>
          </cell>
          <cell r="B171" t="str">
            <v>FIOCCA</v>
          </cell>
          <cell r="C171" t="str">
            <v>DIDIER</v>
          </cell>
          <cell r="D171" t="str">
            <v>SIEGE</v>
          </cell>
          <cell r="E171">
            <v>91</v>
          </cell>
          <cell r="F171" t="str">
            <v>NC NUMERICABLE ILE-DE-FRANCE</v>
          </cell>
          <cell r="G171" t="str">
            <v>SERV GENER ACHATS</v>
          </cell>
          <cell r="H171" t="str">
            <v>LAVELOT</v>
          </cell>
          <cell r="I171" t="str">
            <v>GENE701001</v>
          </cell>
          <cell r="J171">
            <v>100</v>
          </cell>
          <cell r="K171">
            <v>36557</v>
          </cell>
          <cell r="L171" t="str">
            <v>DIRECT. SERV. GNAUX</v>
          </cell>
          <cell r="M171" t="str">
            <v>CADRE</v>
          </cell>
          <cell r="N171" t="str">
            <v>G</v>
          </cell>
          <cell r="O171" t="str">
            <v>CDI</v>
          </cell>
          <cell r="P171">
            <v>151.57</v>
          </cell>
          <cell r="Q171">
            <v>5629</v>
          </cell>
          <cell r="R171">
            <v>2901.94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629.82000000000005</v>
          </cell>
          <cell r="AO171">
            <v>0</v>
          </cell>
          <cell r="AP171">
            <v>0</v>
          </cell>
          <cell r="AQ171">
            <v>5629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A172" t="str">
            <v>000A1174</v>
          </cell>
          <cell r="B172" t="str">
            <v>BOONGO</v>
          </cell>
          <cell r="C172" t="str">
            <v>THEODORE</v>
          </cell>
          <cell r="D172" t="str">
            <v>VERSAILLES</v>
          </cell>
          <cell r="E172">
            <v>91</v>
          </cell>
          <cell r="F172" t="str">
            <v>NC NUMERICABLE ILE-DE-FRANCE</v>
          </cell>
          <cell r="G172" t="str">
            <v>VAD CONSEILLERS</v>
          </cell>
          <cell r="H172" t="str">
            <v>ZERFAINE</v>
          </cell>
          <cell r="I172" t="str">
            <v>IDFR500001</v>
          </cell>
          <cell r="J172">
            <v>100</v>
          </cell>
          <cell r="K172">
            <v>38642</v>
          </cell>
          <cell r="L172" t="str">
            <v>CONSEILLER(E) COM.</v>
          </cell>
          <cell r="M172" t="str">
            <v>TSM</v>
          </cell>
          <cell r="N172" t="str">
            <v>D</v>
          </cell>
          <cell r="O172" t="str">
            <v>CDI</v>
          </cell>
          <cell r="P172">
            <v>151.57</v>
          </cell>
          <cell r="Q172">
            <v>1217.8800000000001</v>
          </cell>
          <cell r="R172">
            <v>1734.88</v>
          </cell>
          <cell r="S172">
            <v>0</v>
          </cell>
          <cell r="T172">
            <v>3400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497.3</v>
          </cell>
          <cell r="AO172">
            <v>0</v>
          </cell>
          <cell r="AP172">
            <v>0</v>
          </cell>
          <cell r="AQ172">
            <v>1217.8800000000001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000A1222</v>
          </cell>
          <cell r="B173" t="str">
            <v>ABDOU</v>
          </cell>
          <cell r="C173" t="str">
            <v>RACHID</v>
          </cell>
          <cell r="D173" t="str">
            <v>VERSAILLES</v>
          </cell>
          <cell r="E173">
            <v>91</v>
          </cell>
          <cell r="F173" t="str">
            <v>NC NUMERICABLE ILE-DE-FRANCE</v>
          </cell>
          <cell r="G173" t="str">
            <v>VAD CONSEILLERS</v>
          </cell>
          <cell r="H173" t="str">
            <v>SELLAMI</v>
          </cell>
          <cell r="I173" t="str">
            <v>IDFR500001</v>
          </cell>
          <cell r="J173">
            <v>100</v>
          </cell>
          <cell r="K173">
            <v>38658</v>
          </cell>
          <cell r="L173" t="str">
            <v>CONSEILLER(E) COM.</v>
          </cell>
          <cell r="M173" t="str">
            <v>TSM</v>
          </cell>
          <cell r="N173" t="str">
            <v>D</v>
          </cell>
          <cell r="O173" t="str">
            <v>CDI</v>
          </cell>
          <cell r="P173">
            <v>151.57</v>
          </cell>
          <cell r="Q173">
            <v>1217.8800000000001</v>
          </cell>
          <cell r="R173">
            <v>1582.2</v>
          </cell>
          <cell r="S173">
            <v>0</v>
          </cell>
          <cell r="T173">
            <v>3000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454.23</v>
          </cell>
          <cell r="AO173">
            <v>0</v>
          </cell>
          <cell r="AP173">
            <v>0</v>
          </cell>
          <cell r="AQ173">
            <v>1217.8800000000001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A174" t="str">
            <v>000A1384</v>
          </cell>
          <cell r="B174" t="str">
            <v>GIRAUD</v>
          </cell>
          <cell r="C174" t="str">
            <v>JEAN CHARLES</v>
          </cell>
          <cell r="D174" t="str">
            <v>MARSEILLE</v>
          </cell>
          <cell r="E174">
            <v>91</v>
          </cell>
          <cell r="F174" t="str">
            <v>NC NUMERICABLE ILE-DE-FRANCE</v>
          </cell>
          <cell r="G174" t="str">
            <v>VAD CONSEILLERS</v>
          </cell>
          <cell r="H174" t="str">
            <v>ZAMORA</v>
          </cell>
          <cell r="I174" t="str">
            <v>SUES500001</v>
          </cell>
          <cell r="J174">
            <v>100</v>
          </cell>
          <cell r="K174">
            <v>38726</v>
          </cell>
          <cell r="L174" t="str">
            <v>CONSEILLER(E) COM.</v>
          </cell>
          <cell r="M174" t="str">
            <v>TSM</v>
          </cell>
          <cell r="N174" t="str">
            <v>D</v>
          </cell>
          <cell r="O174" t="str">
            <v>CDI</v>
          </cell>
          <cell r="P174">
            <v>151.57</v>
          </cell>
          <cell r="Q174">
            <v>1217.8800000000001</v>
          </cell>
          <cell r="R174">
            <v>509.01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118.04</v>
          </cell>
          <cell r="AO174">
            <v>0</v>
          </cell>
          <cell r="AP174">
            <v>0</v>
          </cell>
          <cell r="AQ174">
            <v>1096.0899999999999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A175" t="str">
            <v>000A1294</v>
          </cell>
          <cell r="B175" t="str">
            <v>DASWANI</v>
          </cell>
          <cell r="C175" t="str">
            <v>SITA</v>
          </cell>
          <cell r="D175" t="str">
            <v>SIEGE</v>
          </cell>
          <cell r="E175">
            <v>91</v>
          </cell>
          <cell r="F175" t="str">
            <v>NC NUMERICABLE ILE-DE-FRANCE</v>
          </cell>
          <cell r="G175" t="str">
            <v>DIRECTION RESS HUM</v>
          </cell>
          <cell r="H175" t="str">
            <v>LUCIANI</v>
          </cell>
          <cell r="I175" t="str">
            <v>GENE703001</v>
          </cell>
          <cell r="J175">
            <v>100</v>
          </cell>
          <cell r="K175">
            <v>38688</v>
          </cell>
          <cell r="L175" t="str">
            <v>RESP. R.H. REGIONS</v>
          </cell>
          <cell r="M175" t="str">
            <v>372C</v>
          </cell>
          <cell r="N175">
            <v>0</v>
          </cell>
          <cell r="O175" t="str">
            <v>CDI</v>
          </cell>
          <cell r="P175">
            <v>151.57</v>
          </cell>
          <cell r="Q175">
            <v>3000</v>
          </cell>
          <cell r="R175">
            <v>1510.2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323.07</v>
          </cell>
          <cell r="AO175">
            <v>31.21</v>
          </cell>
          <cell r="AP175">
            <v>0</v>
          </cell>
          <cell r="AQ175">
            <v>3000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A176" t="str">
            <v>000A1732</v>
          </cell>
          <cell r="B176" t="str">
            <v>LATRECHE</v>
          </cell>
          <cell r="C176" t="str">
            <v>HABIB</v>
          </cell>
          <cell r="D176" t="str">
            <v>LA MADELEINE</v>
          </cell>
          <cell r="E176">
            <v>91</v>
          </cell>
          <cell r="F176" t="str">
            <v>NC NUMERICABLE ILE-DE-FRANCE</v>
          </cell>
          <cell r="G176" t="str">
            <v>VAD CONSEILLERS</v>
          </cell>
          <cell r="H176" t="str">
            <v>GUIONNET</v>
          </cell>
          <cell r="I176" t="str">
            <v>NPCA500001</v>
          </cell>
          <cell r="J176">
            <v>100</v>
          </cell>
          <cell r="K176">
            <v>38803</v>
          </cell>
          <cell r="L176" t="str">
            <v>CONSEILLER(E) COM.</v>
          </cell>
          <cell r="M176" t="str">
            <v>TSM</v>
          </cell>
          <cell r="N176" t="str">
            <v>D</v>
          </cell>
          <cell r="O176" t="str">
            <v>CDI</v>
          </cell>
          <cell r="P176">
            <v>151.57</v>
          </cell>
          <cell r="Q176">
            <v>0</v>
          </cell>
          <cell r="R176">
            <v>389.78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1420.86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A177" t="str">
            <v>000A1255</v>
          </cell>
          <cell r="B177" t="str">
            <v>DAWAKA</v>
          </cell>
          <cell r="C177" t="str">
            <v>PRIVAT</v>
          </cell>
          <cell r="D177" t="str">
            <v>LYON GARIBALDI</v>
          </cell>
          <cell r="E177">
            <v>91</v>
          </cell>
          <cell r="F177" t="str">
            <v>NC NUMERICABLE ILE-DE-FRANCE</v>
          </cell>
          <cell r="G177" t="str">
            <v>VAD CONSEILLERS</v>
          </cell>
          <cell r="H177" t="str">
            <v>JAUNAY</v>
          </cell>
          <cell r="I177" t="str">
            <v>RHON500001</v>
          </cell>
          <cell r="J177">
            <v>100</v>
          </cell>
          <cell r="K177">
            <v>38670</v>
          </cell>
          <cell r="L177" t="str">
            <v>CONSEILLER(E) COM.</v>
          </cell>
          <cell r="M177" t="str">
            <v>TSM</v>
          </cell>
          <cell r="N177" t="str">
            <v>D</v>
          </cell>
          <cell r="O177" t="str">
            <v>CDI</v>
          </cell>
          <cell r="P177">
            <v>151.57</v>
          </cell>
          <cell r="Q177">
            <v>1217.8800000000001</v>
          </cell>
          <cell r="R177">
            <v>1718.99</v>
          </cell>
          <cell r="S177">
            <v>0</v>
          </cell>
          <cell r="T177">
            <v>3480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505.93</v>
          </cell>
          <cell r="AO177">
            <v>0</v>
          </cell>
          <cell r="AP177">
            <v>0</v>
          </cell>
          <cell r="AQ177">
            <v>1217.8800000000001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A178" t="str">
            <v>000A1600</v>
          </cell>
          <cell r="B178" t="str">
            <v>CHEROUAT</v>
          </cell>
          <cell r="C178" t="str">
            <v>NISEM</v>
          </cell>
          <cell r="D178" t="str">
            <v>MARSEILLE</v>
          </cell>
          <cell r="E178">
            <v>91</v>
          </cell>
          <cell r="F178" t="str">
            <v>NC NUMERICABLE ILE-DE-FRANCE</v>
          </cell>
          <cell r="G178" t="str">
            <v>VAD CONSEILLERS</v>
          </cell>
          <cell r="H178" t="str">
            <v>VIVIN</v>
          </cell>
          <cell r="I178" t="str">
            <v>SUES500001</v>
          </cell>
          <cell r="J178">
            <v>100</v>
          </cell>
          <cell r="K178">
            <v>38775</v>
          </cell>
          <cell r="L178" t="str">
            <v>CONSEILLER(E) COM.</v>
          </cell>
          <cell r="M178" t="str">
            <v>TSM</v>
          </cell>
          <cell r="N178" t="str">
            <v>D</v>
          </cell>
          <cell r="O178" t="str">
            <v>CDI</v>
          </cell>
          <cell r="P178">
            <v>151.57</v>
          </cell>
          <cell r="Q178">
            <v>0</v>
          </cell>
          <cell r="R178">
            <v>518.6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279.8</v>
          </cell>
          <cell r="AO178">
            <v>0</v>
          </cell>
          <cell r="AP178">
            <v>0</v>
          </cell>
          <cell r="AQ178">
            <v>1217.8800000000001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000A1381</v>
          </cell>
          <cell r="B179" t="str">
            <v>GRIMALDI</v>
          </cell>
          <cell r="C179" t="str">
            <v>VANESSA</v>
          </cell>
          <cell r="D179" t="str">
            <v>MARSEILLE</v>
          </cell>
          <cell r="E179">
            <v>91</v>
          </cell>
          <cell r="F179" t="str">
            <v>NC NUMERICABLE ILE-DE-FRANCE</v>
          </cell>
          <cell r="G179" t="str">
            <v>VAD CONSEILLERS</v>
          </cell>
          <cell r="H179" t="str">
            <v>BELKHIR</v>
          </cell>
          <cell r="I179" t="str">
            <v>SUES500001</v>
          </cell>
          <cell r="J179">
            <v>100</v>
          </cell>
          <cell r="K179">
            <v>38726</v>
          </cell>
          <cell r="L179" t="str">
            <v>CONSEILLER(E) COM.</v>
          </cell>
          <cell r="M179" t="str">
            <v>TSM</v>
          </cell>
          <cell r="N179" t="str">
            <v>D</v>
          </cell>
          <cell r="O179" t="str">
            <v>CDI</v>
          </cell>
          <cell r="P179">
            <v>151.57</v>
          </cell>
          <cell r="Q179">
            <v>1217.8800000000001</v>
          </cell>
          <cell r="R179">
            <v>19.670000000000002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54.27</v>
          </cell>
          <cell r="AO179">
            <v>0</v>
          </cell>
          <cell r="AP179">
            <v>0</v>
          </cell>
          <cell r="AQ179">
            <v>46.81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A180" t="str">
            <v>000A1627</v>
          </cell>
          <cell r="B180" t="str">
            <v>BOUFEDECHE</v>
          </cell>
          <cell r="C180" t="str">
            <v>SALIM</v>
          </cell>
          <cell r="D180" t="str">
            <v>LA MADELEINE</v>
          </cell>
          <cell r="E180">
            <v>91</v>
          </cell>
          <cell r="F180" t="str">
            <v>NC NUMERICABLE ILE-DE-FRANCE</v>
          </cell>
          <cell r="G180" t="str">
            <v>VAD CONSEILLERS</v>
          </cell>
          <cell r="H180" t="str">
            <v>GUIONNET</v>
          </cell>
          <cell r="I180" t="str">
            <v>NPCA500001</v>
          </cell>
          <cell r="J180">
            <v>100</v>
          </cell>
          <cell r="K180">
            <v>38768</v>
          </cell>
          <cell r="L180" t="str">
            <v>CONSEILLER(E) COM.</v>
          </cell>
          <cell r="M180" t="str">
            <v>TSM</v>
          </cell>
          <cell r="N180" t="str">
            <v>D</v>
          </cell>
          <cell r="O180" t="str">
            <v>CDI</v>
          </cell>
          <cell r="P180">
            <v>151.57</v>
          </cell>
          <cell r="Q180">
            <v>0</v>
          </cell>
          <cell r="R180">
            <v>530.66999999999996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301.66000000000003</v>
          </cell>
          <cell r="AO180">
            <v>0</v>
          </cell>
          <cell r="AP180">
            <v>0</v>
          </cell>
          <cell r="AQ180">
            <v>1217.8800000000001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A181" t="str">
            <v>000BM273</v>
          </cell>
          <cell r="B181" t="str">
            <v>MEHNANA</v>
          </cell>
          <cell r="C181" t="str">
            <v>RAFIK</v>
          </cell>
          <cell r="D181" t="str">
            <v>LYON CATN</v>
          </cell>
          <cell r="E181">
            <v>61</v>
          </cell>
          <cell r="F181" t="str">
            <v>NC NUMERICABLE RHONES-ALPES</v>
          </cell>
          <cell r="G181" t="str">
            <v>CATN 1ERE LIGNE</v>
          </cell>
          <cell r="H181" t="str">
            <v>BAYARD</v>
          </cell>
          <cell r="I181" t="str">
            <v>CLIE411001</v>
          </cell>
          <cell r="J181">
            <v>100</v>
          </cell>
          <cell r="K181">
            <v>38691</v>
          </cell>
          <cell r="L181" t="str">
            <v>CHARGE(E)CLIENTELE</v>
          </cell>
          <cell r="M181" t="str">
            <v>EMPLOYE</v>
          </cell>
          <cell r="N181" t="str">
            <v>C</v>
          </cell>
          <cell r="O181" t="str">
            <v>CDI</v>
          </cell>
          <cell r="P181">
            <v>151.57</v>
          </cell>
          <cell r="Q181">
            <v>1220</v>
          </cell>
          <cell r="R181">
            <v>1753.56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2176.6999999999998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365.8</v>
          </cell>
          <cell r="AO181">
            <v>0</v>
          </cell>
          <cell r="AP181">
            <v>0</v>
          </cell>
          <cell r="AQ181">
            <v>1220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A182" t="str">
            <v>000A1329</v>
          </cell>
          <cell r="B182" t="str">
            <v>BOUCHARMA</v>
          </cell>
          <cell r="C182" t="str">
            <v>AMELLE</v>
          </cell>
          <cell r="D182" t="str">
            <v>LYON CATN</v>
          </cell>
          <cell r="E182">
            <v>61</v>
          </cell>
          <cell r="F182" t="str">
            <v>NC NUMERICABLE RHONES-ALPES</v>
          </cell>
          <cell r="G182" t="str">
            <v>CATN 2EME LIGNE</v>
          </cell>
          <cell r="H182" t="str">
            <v>BAYARD</v>
          </cell>
          <cell r="I182" t="str">
            <v>CLIE411001</v>
          </cell>
          <cell r="J182">
            <v>100</v>
          </cell>
          <cell r="K182">
            <v>38692</v>
          </cell>
          <cell r="L182" t="str">
            <v>CHARGE(E)CLIENTELE</v>
          </cell>
          <cell r="M182" t="str">
            <v>EMPLOYE</v>
          </cell>
          <cell r="N182" t="str">
            <v>C</v>
          </cell>
          <cell r="P182">
            <v>151.57</v>
          </cell>
          <cell r="Q182">
            <v>1450</v>
          </cell>
          <cell r="R182">
            <v>917.49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145.35</v>
          </cell>
          <cell r="X182">
            <v>95</v>
          </cell>
          <cell r="Y182">
            <v>0</v>
          </cell>
          <cell r="Z182">
            <v>192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178.85</v>
          </cell>
          <cell r="AO182">
            <v>0</v>
          </cell>
          <cell r="AP182">
            <v>0</v>
          </cell>
          <cell r="AQ182">
            <v>1228.46</v>
          </cell>
          <cell r="AR182">
            <v>287</v>
          </cell>
          <cell r="AS182">
            <v>0</v>
          </cell>
          <cell r="AT182">
            <v>0</v>
          </cell>
          <cell r="AU182">
            <v>0</v>
          </cell>
        </row>
        <row r="183">
          <cell r="A183" t="str">
            <v>000A1202</v>
          </cell>
          <cell r="B183" t="str">
            <v>CHANTELOUP</v>
          </cell>
          <cell r="C183" t="str">
            <v>RENE</v>
          </cell>
          <cell r="D183" t="str">
            <v>NIMES</v>
          </cell>
          <cell r="E183">
            <v>91</v>
          </cell>
          <cell r="F183" t="str">
            <v>NC NUMERICABLE ILE-DE-FRANCE</v>
          </cell>
          <cell r="G183" t="str">
            <v>VAD CONSEILLERS</v>
          </cell>
          <cell r="H183" t="str">
            <v>RIOS</v>
          </cell>
          <cell r="I183" t="str">
            <v>SUES500001</v>
          </cell>
          <cell r="J183">
            <v>100</v>
          </cell>
          <cell r="K183">
            <v>38663</v>
          </cell>
          <cell r="L183" t="str">
            <v>CONSEILLER(E) COM.</v>
          </cell>
          <cell r="M183" t="str">
            <v>TSM</v>
          </cell>
          <cell r="N183" t="str">
            <v>D</v>
          </cell>
          <cell r="O183" t="str">
            <v>CDI</v>
          </cell>
          <cell r="P183">
            <v>151.57</v>
          </cell>
          <cell r="Q183">
            <v>1217.8800000000001</v>
          </cell>
          <cell r="R183">
            <v>593.64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131.15</v>
          </cell>
          <cell r="AO183">
            <v>0</v>
          </cell>
          <cell r="AP183">
            <v>0</v>
          </cell>
          <cell r="AQ183">
            <v>1217.8800000000001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A184" t="str">
            <v>000A1278</v>
          </cell>
          <cell r="B184" t="str">
            <v>PARAISO</v>
          </cell>
          <cell r="C184" t="str">
            <v>MESMIN</v>
          </cell>
          <cell r="D184" t="str">
            <v>VERSAILLES</v>
          </cell>
          <cell r="E184">
            <v>91</v>
          </cell>
          <cell r="F184" t="str">
            <v>NC NUMERICABLE ILE-DE-FRANCE</v>
          </cell>
          <cell r="G184" t="str">
            <v>VAD CONSEILLERS</v>
          </cell>
          <cell r="H184" t="str">
            <v>ZERFAINE</v>
          </cell>
          <cell r="I184" t="str">
            <v>IDFR500001</v>
          </cell>
          <cell r="J184">
            <v>100</v>
          </cell>
          <cell r="K184">
            <v>38658</v>
          </cell>
          <cell r="L184" t="str">
            <v>CONSEILLER(E) COM.</v>
          </cell>
          <cell r="M184" t="str">
            <v>TSM</v>
          </cell>
          <cell r="N184" t="str">
            <v>D</v>
          </cell>
          <cell r="O184" t="str">
            <v>CDI</v>
          </cell>
          <cell r="P184">
            <v>151.57</v>
          </cell>
          <cell r="Q184">
            <v>1217.8800000000001</v>
          </cell>
          <cell r="R184">
            <v>1782.87</v>
          </cell>
          <cell r="S184">
            <v>0</v>
          </cell>
          <cell r="T184">
            <v>3560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514.54</v>
          </cell>
          <cell r="AO184">
            <v>0</v>
          </cell>
          <cell r="AP184">
            <v>0</v>
          </cell>
          <cell r="AQ184">
            <v>1217.8800000000001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A185" t="str">
            <v>000A1389</v>
          </cell>
          <cell r="B185" t="str">
            <v>SELLIER</v>
          </cell>
          <cell r="C185" t="str">
            <v>ARNAUD</v>
          </cell>
          <cell r="D185" t="str">
            <v>ROUEN</v>
          </cell>
          <cell r="E185">
            <v>91</v>
          </cell>
          <cell r="F185" t="str">
            <v>NC NUMERICABLE ILE-DE-FRANCE</v>
          </cell>
          <cell r="G185" t="str">
            <v>VAD CONSEILLERS</v>
          </cell>
          <cell r="H185" t="str">
            <v>ALLAIN G</v>
          </cell>
          <cell r="I185" t="str">
            <v>OUES500001</v>
          </cell>
          <cell r="J185">
            <v>100</v>
          </cell>
          <cell r="K185">
            <v>38726</v>
          </cell>
          <cell r="L185" t="str">
            <v>CONSEILLER(E) COM.</v>
          </cell>
          <cell r="M185" t="str">
            <v>TSM</v>
          </cell>
          <cell r="N185" t="str">
            <v>D</v>
          </cell>
          <cell r="O185" t="str">
            <v>CDI</v>
          </cell>
          <cell r="P185">
            <v>151.57</v>
          </cell>
          <cell r="Q185">
            <v>1217.8800000000001</v>
          </cell>
          <cell r="R185">
            <v>1369.31</v>
          </cell>
          <cell r="S185">
            <v>0</v>
          </cell>
          <cell r="T185">
            <v>2353.91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384.66</v>
          </cell>
          <cell r="AO185">
            <v>0</v>
          </cell>
          <cell r="AP185">
            <v>0</v>
          </cell>
          <cell r="AQ185">
            <v>1217.8800000000001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A186" t="str">
            <v>000A1706</v>
          </cell>
          <cell r="B186" t="str">
            <v>KHAROUBI</v>
          </cell>
          <cell r="C186" t="str">
            <v>JONATHAN</v>
          </cell>
          <cell r="D186" t="str">
            <v>MARSEILLE</v>
          </cell>
          <cell r="E186">
            <v>91</v>
          </cell>
          <cell r="F186" t="str">
            <v>NC NUMERICABLE ILE-DE-FRANCE</v>
          </cell>
          <cell r="G186" t="str">
            <v>VAD CONSEILLERS</v>
          </cell>
          <cell r="H186" t="str">
            <v>VIVIN</v>
          </cell>
          <cell r="I186" t="str">
            <v>SUES500001</v>
          </cell>
          <cell r="J186">
            <v>100</v>
          </cell>
          <cell r="K186">
            <v>38810</v>
          </cell>
          <cell r="L186" t="str">
            <v>CONSEILLER(E) COM.</v>
          </cell>
          <cell r="M186" t="str">
            <v>TSM</v>
          </cell>
          <cell r="N186" t="str">
            <v>D</v>
          </cell>
          <cell r="O186" t="str">
            <v>CDI</v>
          </cell>
          <cell r="P186">
            <v>151.57</v>
          </cell>
          <cell r="Q186">
            <v>0</v>
          </cell>
          <cell r="R186">
            <v>248.46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893.11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A187" t="str">
            <v>000A1616</v>
          </cell>
          <cell r="B187" t="str">
            <v>LANDAIS</v>
          </cell>
          <cell r="C187" t="str">
            <v>OLIVIER</v>
          </cell>
          <cell r="D187" t="str">
            <v>NANTES</v>
          </cell>
          <cell r="E187">
            <v>91</v>
          </cell>
          <cell r="F187" t="str">
            <v>NC NUMERICABLE ILE-DE-FRANCE</v>
          </cell>
          <cell r="G187" t="str">
            <v>VAD CONSEILLERS</v>
          </cell>
          <cell r="H187" t="str">
            <v>JAUD</v>
          </cell>
          <cell r="I187" t="str">
            <v>OUES500001</v>
          </cell>
          <cell r="J187">
            <v>100</v>
          </cell>
          <cell r="K187">
            <v>38768</v>
          </cell>
          <cell r="L187" t="str">
            <v>CONSEILLER(E) COM.</v>
          </cell>
          <cell r="M187" t="str">
            <v>TSM</v>
          </cell>
          <cell r="N187" t="str">
            <v>D</v>
          </cell>
          <cell r="O187" t="str">
            <v>CDI</v>
          </cell>
          <cell r="P187">
            <v>151.57</v>
          </cell>
          <cell r="Q187">
            <v>0</v>
          </cell>
          <cell r="R187">
            <v>1134.8699999999999</v>
          </cell>
          <cell r="S187">
            <v>0</v>
          </cell>
          <cell r="T187">
            <v>1420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112.5</v>
          </cell>
          <cell r="AM187">
            <v>0</v>
          </cell>
          <cell r="AN187">
            <v>454.58</v>
          </cell>
          <cell r="AO187">
            <v>0</v>
          </cell>
          <cell r="AP187">
            <v>0</v>
          </cell>
          <cell r="AQ187">
            <v>1217.8800000000001</v>
          </cell>
          <cell r="AR187">
            <v>112.5</v>
          </cell>
          <cell r="AS187">
            <v>0</v>
          </cell>
          <cell r="AT187">
            <v>0</v>
          </cell>
          <cell r="AU187">
            <v>0</v>
          </cell>
        </row>
        <row r="188">
          <cell r="A188" t="str">
            <v>000A1641</v>
          </cell>
          <cell r="B188" t="str">
            <v>MOHAMED</v>
          </cell>
          <cell r="C188" t="str">
            <v>LAETITIA</v>
          </cell>
          <cell r="D188" t="str">
            <v>NIMES</v>
          </cell>
          <cell r="E188">
            <v>91</v>
          </cell>
          <cell r="F188" t="str">
            <v>NC NUMERICABLE ILE-DE-FRANCE</v>
          </cell>
          <cell r="G188" t="str">
            <v>VAD CONSEILLERS</v>
          </cell>
          <cell r="H188" t="str">
            <v>VIVIN</v>
          </cell>
          <cell r="I188" t="str">
            <v>SUES500001</v>
          </cell>
          <cell r="J188">
            <v>100</v>
          </cell>
          <cell r="K188">
            <v>38775</v>
          </cell>
          <cell r="L188" t="str">
            <v>CONSEILLER(E) COM.</v>
          </cell>
          <cell r="M188" t="str">
            <v>TSM</v>
          </cell>
          <cell r="N188" t="str">
            <v>D</v>
          </cell>
          <cell r="O188" t="str">
            <v>CDI</v>
          </cell>
          <cell r="P188">
            <v>151.57</v>
          </cell>
          <cell r="Q188">
            <v>0</v>
          </cell>
          <cell r="R188">
            <v>518.6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279.8</v>
          </cell>
          <cell r="AO188">
            <v>0</v>
          </cell>
          <cell r="AP188">
            <v>0</v>
          </cell>
          <cell r="AQ188">
            <v>1217.8800000000001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A189" t="str">
            <v>000BP012</v>
          </cell>
          <cell r="B189" t="str">
            <v>PIZOT</v>
          </cell>
          <cell r="C189" t="str">
            <v>ALAIN</v>
          </cell>
          <cell r="D189" t="str">
            <v>LYON GARIBALDI</v>
          </cell>
          <cell r="E189">
            <v>91</v>
          </cell>
          <cell r="F189" t="str">
            <v>NC NUMERICABLE ILE-DE-FRANCE</v>
          </cell>
          <cell r="G189" t="str">
            <v>MAINTENANCE RESEAU</v>
          </cell>
          <cell r="H189" t="str">
            <v>DONT</v>
          </cell>
          <cell r="I189" t="str">
            <v>RHON300001</v>
          </cell>
          <cell r="J189">
            <v>100</v>
          </cell>
          <cell r="K189">
            <v>32721</v>
          </cell>
          <cell r="L189" t="str">
            <v>RESP.TECH.EXPL.</v>
          </cell>
          <cell r="M189" t="str">
            <v>CADRE</v>
          </cell>
          <cell r="N189" t="str">
            <v>E</v>
          </cell>
          <cell r="O189" t="str">
            <v>CDI</v>
          </cell>
          <cell r="P189">
            <v>151.57</v>
          </cell>
          <cell r="Q189">
            <v>3880</v>
          </cell>
          <cell r="R189">
            <v>2296.17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219</v>
          </cell>
          <cell r="AL189">
            <v>0</v>
          </cell>
          <cell r="AM189">
            <v>0</v>
          </cell>
          <cell r="AN189">
            <v>466.73</v>
          </cell>
          <cell r="AO189">
            <v>0</v>
          </cell>
          <cell r="AP189">
            <v>0</v>
          </cell>
          <cell r="AQ189">
            <v>3880</v>
          </cell>
          <cell r="AR189">
            <v>0</v>
          </cell>
          <cell r="AS189">
            <v>219</v>
          </cell>
          <cell r="AT189">
            <v>0</v>
          </cell>
          <cell r="AU189">
            <v>0</v>
          </cell>
        </row>
        <row r="190">
          <cell r="A190" t="str">
            <v>000BK013</v>
          </cell>
          <cell r="B190" t="str">
            <v>KOZMA</v>
          </cell>
          <cell r="C190" t="str">
            <v>JEAN-PHILIPPE</v>
          </cell>
          <cell r="D190" t="str">
            <v>NICE</v>
          </cell>
          <cell r="E190">
            <v>91</v>
          </cell>
          <cell r="F190" t="str">
            <v>NC NUMERICABLE ILE-DE-FRANCE</v>
          </cell>
          <cell r="G190" t="str">
            <v>RACCORDEMENT IMMOB STC.</v>
          </cell>
          <cell r="I190" t="str">
            <v>GENE905001</v>
          </cell>
          <cell r="J190">
            <v>100</v>
          </cell>
          <cell r="K190">
            <v>34212</v>
          </cell>
          <cell r="L190" t="str">
            <v>RESP.TECH.CLIENTELE</v>
          </cell>
          <cell r="M190" t="str">
            <v>CADRE</v>
          </cell>
          <cell r="N190" t="str">
            <v>E</v>
          </cell>
          <cell r="O190" t="str">
            <v>CDI</v>
          </cell>
          <cell r="P190">
            <v>151.57</v>
          </cell>
          <cell r="Q190">
            <v>2899</v>
          </cell>
          <cell r="R190">
            <v>1433.71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372.49</v>
          </cell>
          <cell r="AO190">
            <v>0</v>
          </cell>
          <cell r="AP190">
            <v>0</v>
          </cell>
          <cell r="AQ190">
            <v>3371.04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A191" t="str">
            <v>000A0713</v>
          </cell>
          <cell r="B191" t="str">
            <v>MANAC'H</v>
          </cell>
          <cell r="C191" t="str">
            <v>JEAN</v>
          </cell>
          <cell r="D191" t="str">
            <v>SIEGE</v>
          </cell>
          <cell r="E191">
            <v>91</v>
          </cell>
          <cell r="F191" t="str">
            <v>NC NUMERICABLE ILE-DE-FRANCE</v>
          </cell>
          <cell r="G191" t="str">
            <v>INFORMATIQUE</v>
          </cell>
          <cell r="H191" t="str">
            <v>BARLOT</v>
          </cell>
          <cell r="I191" t="str">
            <v>GENE620001</v>
          </cell>
          <cell r="J191">
            <v>100</v>
          </cell>
          <cell r="K191">
            <v>36220</v>
          </cell>
          <cell r="L191" t="str">
            <v>CHEF DE PROJET</v>
          </cell>
          <cell r="M191" t="str">
            <v>CADRE</v>
          </cell>
          <cell r="N191" t="str">
            <v>E</v>
          </cell>
          <cell r="O191" t="str">
            <v>CDI</v>
          </cell>
          <cell r="P191">
            <v>151.57</v>
          </cell>
          <cell r="Q191">
            <v>5616</v>
          </cell>
          <cell r="R191">
            <v>2795.42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604.79999999999995</v>
          </cell>
          <cell r="AO191">
            <v>38.68</v>
          </cell>
          <cell r="AP191">
            <v>0</v>
          </cell>
          <cell r="AQ191">
            <v>5616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A192" t="str">
            <v>000A0724</v>
          </cell>
          <cell r="B192" t="str">
            <v>BARKALLAH</v>
          </cell>
          <cell r="C192" t="str">
            <v>ROUCHDI</v>
          </cell>
          <cell r="D192" t="str">
            <v>SIEGE</v>
          </cell>
          <cell r="E192">
            <v>91</v>
          </cell>
          <cell r="F192" t="str">
            <v>NC NUMERICABLE ILE-DE-FRANCE</v>
          </cell>
          <cell r="G192" t="str">
            <v>COMPTABILITE</v>
          </cell>
          <cell r="I192" t="str">
            <v>GENE905001</v>
          </cell>
          <cell r="J192">
            <v>100</v>
          </cell>
          <cell r="K192">
            <v>36312</v>
          </cell>
          <cell r="L192" t="str">
            <v>CHEF GROUPE COMPT.</v>
          </cell>
          <cell r="M192" t="str">
            <v>CADRE</v>
          </cell>
          <cell r="N192" t="str">
            <v>DB</v>
          </cell>
          <cell r="O192" t="str">
            <v>CDI</v>
          </cell>
          <cell r="P192">
            <v>151.57</v>
          </cell>
          <cell r="Q192">
            <v>2730</v>
          </cell>
          <cell r="R192">
            <v>1521.31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380.31</v>
          </cell>
          <cell r="AN192">
            <v>282.2</v>
          </cell>
          <cell r="AO192">
            <v>0</v>
          </cell>
          <cell r="AP192">
            <v>0</v>
          </cell>
          <cell r="AQ192">
            <v>3110.31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A193" t="str">
            <v>000A0794</v>
          </cell>
          <cell r="B193" t="str">
            <v>DELPLA</v>
          </cell>
          <cell r="C193" t="str">
            <v>MARC</v>
          </cell>
          <cell r="D193" t="str">
            <v>SIEGE</v>
          </cell>
          <cell r="E193">
            <v>91</v>
          </cell>
          <cell r="F193" t="str">
            <v>NC NUMERICABLE ILE-DE-FRANCE</v>
          </cell>
          <cell r="G193" t="str">
            <v>COMPTABILITE</v>
          </cell>
          <cell r="H193" t="str">
            <v>SANCHEZ</v>
          </cell>
          <cell r="I193" t="str">
            <v>GENE701001</v>
          </cell>
          <cell r="J193">
            <v>100</v>
          </cell>
          <cell r="K193">
            <v>36710</v>
          </cell>
          <cell r="L193" t="str">
            <v>COMPTABLE.NIV.1</v>
          </cell>
          <cell r="M193" t="str">
            <v>EMPLOYE</v>
          </cell>
          <cell r="N193" t="str">
            <v>C</v>
          </cell>
          <cell r="O193" t="str">
            <v>CDI</v>
          </cell>
          <cell r="P193">
            <v>151.57</v>
          </cell>
          <cell r="Q193">
            <v>1818.47</v>
          </cell>
          <cell r="R193">
            <v>672.31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207.24</v>
          </cell>
          <cell r="AO193">
            <v>38.68</v>
          </cell>
          <cell r="AP193">
            <v>0</v>
          </cell>
          <cell r="AQ193">
            <v>1314.97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A194" t="str">
            <v>000A0912</v>
          </cell>
          <cell r="B194" t="str">
            <v>TADDEI</v>
          </cell>
          <cell r="C194" t="str">
            <v>STEPHANE</v>
          </cell>
          <cell r="D194" t="str">
            <v>SIEGE</v>
          </cell>
          <cell r="E194">
            <v>91</v>
          </cell>
          <cell r="F194" t="str">
            <v>NC NUMERICABLE ILE-DE-FRANCE</v>
          </cell>
          <cell r="G194" t="str">
            <v>DIRECTION RESS HUM</v>
          </cell>
          <cell r="H194" t="str">
            <v>LUCIANI</v>
          </cell>
          <cell r="I194" t="str">
            <v>GENE703001</v>
          </cell>
          <cell r="J194">
            <v>100</v>
          </cell>
          <cell r="K194">
            <v>37207</v>
          </cell>
          <cell r="L194" t="str">
            <v>RESP. ADM. PAIE</v>
          </cell>
          <cell r="M194" t="str">
            <v>CADRE</v>
          </cell>
          <cell r="N194" t="str">
            <v>E</v>
          </cell>
          <cell r="O194" t="str">
            <v>CDI</v>
          </cell>
          <cell r="P194">
            <v>151.57</v>
          </cell>
          <cell r="Q194">
            <v>3000</v>
          </cell>
          <cell r="R194">
            <v>512.02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323.08</v>
          </cell>
          <cell r="AO194">
            <v>23.61</v>
          </cell>
          <cell r="AP194">
            <v>0</v>
          </cell>
          <cell r="AQ194">
            <v>923.4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A195">
            <v>3529</v>
          </cell>
          <cell r="B195" t="str">
            <v>DELEBARRE</v>
          </cell>
          <cell r="C195" t="str">
            <v>PATRICK</v>
          </cell>
          <cell r="D195" t="str">
            <v>LA MADELEINE</v>
          </cell>
          <cell r="E195">
            <v>91</v>
          </cell>
          <cell r="F195" t="str">
            <v>NC NUMERICABLE ILE-DE-FRANCE</v>
          </cell>
          <cell r="G195" t="str">
            <v>QUALITE</v>
          </cell>
          <cell r="I195" t="str">
            <v>GENE905001</v>
          </cell>
          <cell r="J195">
            <v>100</v>
          </cell>
          <cell r="K195">
            <v>33451</v>
          </cell>
          <cell r="L195" t="str">
            <v>DIRECTEUR QUALITE</v>
          </cell>
          <cell r="M195" t="str">
            <v>CADRE</v>
          </cell>
          <cell r="N195" t="str">
            <v>G</v>
          </cell>
          <cell r="O195" t="str">
            <v>CDI</v>
          </cell>
          <cell r="P195">
            <v>151.57</v>
          </cell>
          <cell r="Q195">
            <v>6528</v>
          </cell>
          <cell r="R195">
            <v>3398.11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96.45</v>
          </cell>
          <cell r="AN195">
            <v>736.11</v>
          </cell>
          <cell r="AO195">
            <v>0</v>
          </cell>
          <cell r="AP195">
            <v>0</v>
          </cell>
          <cell r="AQ195">
            <v>6624.45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A196" t="str">
            <v>000A0691</v>
          </cell>
          <cell r="B196" t="str">
            <v>BARNAT</v>
          </cell>
          <cell r="C196" t="str">
            <v>SOUNDOUS</v>
          </cell>
          <cell r="D196" t="str">
            <v>SIEGE</v>
          </cell>
          <cell r="E196">
            <v>91</v>
          </cell>
          <cell r="F196" t="str">
            <v>NC NUMERICABLE ILE-DE-FRANCE</v>
          </cell>
          <cell r="G196" t="str">
            <v>JURIDIQUE</v>
          </cell>
          <cell r="H196" t="str">
            <v>BENETTI</v>
          </cell>
          <cell r="I196" t="str">
            <v>GENE548001</v>
          </cell>
          <cell r="J196">
            <v>100</v>
          </cell>
          <cell r="K196">
            <v>35961</v>
          </cell>
          <cell r="L196" t="str">
            <v>JURISTE</v>
          </cell>
          <cell r="M196" t="str">
            <v>CADRE</v>
          </cell>
          <cell r="N196" t="str">
            <v>E</v>
          </cell>
          <cell r="O196" t="str">
            <v>CDI</v>
          </cell>
          <cell r="P196">
            <v>151.57</v>
          </cell>
          <cell r="Q196">
            <v>3166</v>
          </cell>
          <cell r="R196">
            <v>1429.46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341.78</v>
          </cell>
          <cell r="AO196">
            <v>23.61</v>
          </cell>
          <cell r="AP196">
            <v>0</v>
          </cell>
          <cell r="AQ196">
            <v>2873.8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A197" t="str">
            <v>000A0843</v>
          </cell>
          <cell r="B197" t="str">
            <v>BELLA</v>
          </cell>
          <cell r="C197" t="str">
            <v>HADJ</v>
          </cell>
          <cell r="D197" t="str">
            <v>LA MADELEINE</v>
          </cell>
          <cell r="E197">
            <v>91</v>
          </cell>
          <cell r="F197" t="str">
            <v>NC NUMERICABLE ILE-DE-FRANCE</v>
          </cell>
          <cell r="G197" t="str">
            <v>RACCORDEMENT IMMOB STC.</v>
          </cell>
          <cell r="H197" t="str">
            <v>HAMMOUDI</v>
          </cell>
          <cell r="I197" t="str">
            <v>NPCA302001</v>
          </cell>
          <cell r="J197">
            <v>100</v>
          </cell>
          <cell r="K197">
            <v>36836</v>
          </cell>
          <cell r="L197" t="str">
            <v>SUP. TECH. CLIENT</v>
          </cell>
          <cell r="M197" t="str">
            <v>TSM</v>
          </cell>
          <cell r="N197" t="str">
            <v>D</v>
          </cell>
          <cell r="O197" t="str">
            <v>CDI</v>
          </cell>
          <cell r="P197">
            <v>151.57</v>
          </cell>
          <cell r="Q197">
            <v>2086.52</v>
          </cell>
          <cell r="R197">
            <v>1193.6300000000001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129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238.59</v>
          </cell>
          <cell r="AO197">
            <v>0</v>
          </cell>
          <cell r="AP197">
            <v>0</v>
          </cell>
          <cell r="AQ197">
            <v>2086.52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A198" t="str">
            <v>000A0805</v>
          </cell>
          <cell r="B198" t="str">
            <v>JOVANOVIC</v>
          </cell>
          <cell r="C198" t="str">
            <v>SNEZANA</v>
          </cell>
          <cell r="D198" t="str">
            <v>SIEGE</v>
          </cell>
          <cell r="E198">
            <v>91</v>
          </cell>
          <cell r="F198" t="str">
            <v>NC NUMERICABLE ILE-DE-FRANCE</v>
          </cell>
          <cell r="G198" t="str">
            <v>BACK OFFICE</v>
          </cell>
          <cell r="I198" t="str">
            <v>GENE905001</v>
          </cell>
          <cell r="J198">
            <v>100</v>
          </cell>
          <cell r="K198">
            <v>36766</v>
          </cell>
          <cell r="L198" t="str">
            <v>CONSEILLER(E) CLT</v>
          </cell>
          <cell r="M198" t="str">
            <v>EMPLOYE</v>
          </cell>
          <cell r="N198" t="str">
            <v>C</v>
          </cell>
          <cell r="O198" t="str">
            <v>CDI</v>
          </cell>
          <cell r="P198">
            <v>151.57</v>
          </cell>
          <cell r="Q198">
            <v>1429</v>
          </cell>
          <cell r="R198">
            <v>242.84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364.91</v>
          </cell>
          <cell r="AN198">
            <v>153.9</v>
          </cell>
          <cell r="AO198">
            <v>364.91</v>
          </cell>
          <cell r="AP198">
            <v>0</v>
          </cell>
          <cell r="AQ198">
            <v>1429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A199" t="str">
            <v>000BM199</v>
          </cell>
          <cell r="B199" t="str">
            <v>MOTTE</v>
          </cell>
          <cell r="C199" t="str">
            <v>AMAURY</v>
          </cell>
          <cell r="D199" t="str">
            <v>LYON GARIBALDI</v>
          </cell>
          <cell r="E199">
            <v>91</v>
          </cell>
          <cell r="F199" t="str">
            <v>NC NUMERICABLE ILE-DE-FRANCE</v>
          </cell>
          <cell r="G199" t="str">
            <v>DISTRIBUTEUR</v>
          </cell>
          <cell r="H199" t="str">
            <v>DELANNOY</v>
          </cell>
          <cell r="I199" t="str">
            <v>RHON506001</v>
          </cell>
          <cell r="J199">
            <v>100</v>
          </cell>
          <cell r="K199">
            <v>35682</v>
          </cell>
          <cell r="L199" t="str">
            <v>ATTACHE COMMERCIAL</v>
          </cell>
          <cell r="M199" t="str">
            <v>CADRE</v>
          </cell>
          <cell r="N199" t="str">
            <v>DB</v>
          </cell>
          <cell r="O199" t="str">
            <v>CDI</v>
          </cell>
          <cell r="P199">
            <v>151.57</v>
          </cell>
          <cell r="Q199">
            <v>1959.39</v>
          </cell>
          <cell r="R199">
            <v>2393.7399999999998</v>
          </cell>
          <cell r="S199">
            <v>0</v>
          </cell>
          <cell r="T199">
            <v>1811.1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907.68</v>
          </cell>
          <cell r="AO199">
            <v>0</v>
          </cell>
          <cell r="AP199">
            <v>0</v>
          </cell>
          <cell r="AQ199">
            <v>2808.95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A200" t="str">
            <v>000A1619</v>
          </cell>
          <cell r="B200" t="str">
            <v>PICARD</v>
          </cell>
          <cell r="C200" t="str">
            <v>YASMINA</v>
          </cell>
          <cell r="D200" t="str">
            <v>LYON CATN</v>
          </cell>
          <cell r="E200">
            <v>61</v>
          </cell>
          <cell r="F200" t="str">
            <v>NC NUMERICABLE RHONES-ALPES</v>
          </cell>
          <cell r="H200" t="str">
            <v>BAYARD</v>
          </cell>
          <cell r="I200" t="str">
            <v>CLIE410001</v>
          </cell>
          <cell r="J200">
            <v>100</v>
          </cell>
          <cell r="K200">
            <v>38781</v>
          </cell>
          <cell r="L200" t="str">
            <v>CONSEILLER RECLAMATION</v>
          </cell>
          <cell r="M200" t="str">
            <v>EMPLOYE</v>
          </cell>
          <cell r="N200" t="str">
            <v>C</v>
          </cell>
          <cell r="O200" t="str">
            <v>CDD</v>
          </cell>
          <cell r="P200">
            <v>151.57</v>
          </cell>
          <cell r="Q200">
            <v>0</v>
          </cell>
          <cell r="R200">
            <v>651.52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171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285.17</v>
          </cell>
          <cell r="AO200">
            <v>0</v>
          </cell>
          <cell r="AP200">
            <v>0</v>
          </cell>
          <cell r="AQ200">
            <v>1220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A201" t="str">
            <v>000A1051</v>
          </cell>
          <cell r="B201" t="str">
            <v>MARROUKI</v>
          </cell>
          <cell r="C201" t="str">
            <v>ALI</v>
          </cell>
          <cell r="D201" t="str">
            <v>LA MADELEINE</v>
          </cell>
          <cell r="E201">
            <v>91</v>
          </cell>
          <cell r="F201" t="str">
            <v>NC NUMERICABLE ILE-DE-FRANCE</v>
          </cell>
          <cell r="G201" t="str">
            <v>VAD CONSEILLERS</v>
          </cell>
          <cell r="H201" t="str">
            <v>GUILLEMAN</v>
          </cell>
          <cell r="I201" t="str">
            <v>NPCA500001</v>
          </cell>
          <cell r="J201">
            <v>100</v>
          </cell>
          <cell r="K201">
            <v>38617</v>
          </cell>
          <cell r="L201" t="str">
            <v>CONSEILLER(E) COM.</v>
          </cell>
          <cell r="M201" t="str">
            <v>TSM</v>
          </cell>
          <cell r="N201" t="str">
            <v>D</v>
          </cell>
          <cell r="O201" t="str">
            <v>CDI</v>
          </cell>
          <cell r="P201">
            <v>151.57</v>
          </cell>
          <cell r="Q201">
            <v>1217.8800000000001</v>
          </cell>
          <cell r="R201">
            <v>1678.9</v>
          </cell>
          <cell r="S201">
            <v>0</v>
          </cell>
          <cell r="T201">
            <v>3280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484.4</v>
          </cell>
          <cell r="AO201">
            <v>0</v>
          </cell>
          <cell r="AP201">
            <v>0</v>
          </cell>
          <cell r="AQ201">
            <v>1217.8800000000001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A202" t="str">
            <v>000A1313</v>
          </cell>
          <cell r="B202" t="str">
            <v>LIATCHE</v>
          </cell>
          <cell r="C202" t="str">
            <v>MARIE-JEANNE</v>
          </cell>
          <cell r="D202" t="str">
            <v>LYON GARIBALDI</v>
          </cell>
          <cell r="E202">
            <v>91</v>
          </cell>
          <cell r="F202" t="str">
            <v>NC NUMERICABLE ILE-DE-FRANCE</v>
          </cell>
          <cell r="G202" t="str">
            <v>VAD CONSEILLERS</v>
          </cell>
          <cell r="H202" t="str">
            <v>SILIKI</v>
          </cell>
          <cell r="I202" t="str">
            <v>RHON500001</v>
          </cell>
          <cell r="J202">
            <v>100</v>
          </cell>
          <cell r="K202">
            <v>38684</v>
          </cell>
          <cell r="L202" t="str">
            <v>CONSEILLER(E) COM.</v>
          </cell>
          <cell r="M202" t="str">
            <v>TSM</v>
          </cell>
          <cell r="N202" t="str">
            <v>D</v>
          </cell>
          <cell r="O202" t="str">
            <v>CDI</v>
          </cell>
          <cell r="P202">
            <v>151.57</v>
          </cell>
          <cell r="Q202">
            <v>1217.8800000000001</v>
          </cell>
          <cell r="R202">
            <v>1540.47</v>
          </cell>
          <cell r="S202">
            <v>0</v>
          </cell>
          <cell r="T202">
            <v>3060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443.21</v>
          </cell>
          <cell r="AO202">
            <v>0</v>
          </cell>
          <cell r="AP202">
            <v>0</v>
          </cell>
          <cell r="AQ202">
            <v>1055.5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A203" t="str">
            <v>000A1032</v>
          </cell>
          <cell r="B203" t="str">
            <v>ZERFAINE</v>
          </cell>
          <cell r="C203" t="str">
            <v>JOSE</v>
          </cell>
          <cell r="D203" t="str">
            <v>VERSAILLES</v>
          </cell>
          <cell r="E203">
            <v>91</v>
          </cell>
          <cell r="F203" t="str">
            <v>NC NUMERICABLE ILE-DE-FRANCE</v>
          </cell>
          <cell r="G203" t="str">
            <v>VAD RGP</v>
          </cell>
          <cell r="H203" t="str">
            <v>BEAURAIN</v>
          </cell>
          <cell r="I203" t="str">
            <v>IDFR500001</v>
          </cell>
          <cell r="J203">
            <v>100</v>
          </cell>
          <cell r="K203">
            <v>38614</v>
          </cell>
          <cell r="L203" t="str">
            <v>RESPONSABLE COM.</v>
          </cell>
          <cell r="M203" t="str">
            <v>CADRE</v>
          </cell>
          <cell r="N203" t="str">
            <v>E</v>
          </cell>
          <cell r="O203" t="str">
            <v>CDI</v>
          </cell>
          <cell r="P203">
            <v>151.57</v>
          </cell>
          <cell r="Q203">
            <v>3750</v>
          </cell>
          <cell r="R203">
            <v>3162.89</v>
          </cell>
          <cell r="S203">
            <v>0</v>
          </cell>
          <cell r="T203">
            <v>2589.96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682.77</v>
          </cell>
          <cell r="AO203">
            <v>0</v>
          </cell>
          <cell r="AP203">
            <v>0</v>
          </cell>
          <cell r="AQ203">
            <v>3750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A204" t="str">
            <v>000A1224</v>
          </cell>
          <cell r="B204" t="str">
            <v>BRIOUSE</v>
          </cell>
          <cell r="C204" t="str">
            <v>YVAN</v>
          </cell>
          <cell r="D204" t="str">
            <v>VERSAILLES</v>
          </cell>
          <cell r="E204">
            <v>91</v>
          </cell>
          <cell r="F204" t="str">
            <v>NC NUMERICABLE ILE-DE-FRANCE</v>
          </cell>
          <cell r="G204" t="str">
            <v>VAD CONSEILLERS</v>
          </cell>
          <cell r="H204" t="str">
            <v>FERRADJ</v>
          </cell>
          <cell r="I204" t="str">
            <v>IDFR500001</v>
          </cell>
          <cell r="J204">
            <v>100</v>
          </cell>
          <cell r="K204">
            <v>38658</v>
          </cell>
          <cell r="L204" t="str">
            <v>CONSEILLER(E) COM.</v>
          </cell>
          <cell r="M204" t="str">
            <v>TSM</v>
          </cell>
          <cell r="N204" t="str">
            <v>D</v>
          </cell>
          <cell r="O204" t="str">
            <v>CDI</v>
          </cell>
          <cell r="P204">
            <v>151.57</v>
          </cell>
          <cell r="Q204">
            <v>1217.8800000000001</v>
          </cell>
          <cell r="R204">
            <v>741.56</v>
          </cell>
          <cell r="S204">
            <v>0</v>
          </cell>
          <cell r="T204">
            <v>1399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203.13</v>
          </cell>
          <cell r="AO204">
            <v>0</v>
          </cell>
          <cell r="AP204">
            <v>0</v>
          </cell>
          <cell r="AQ204">
            <v>487.15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A205" t="str">
            <v>000A1599</v>
          </cell>
          <cell r="B205" t="str">
            <v>KONAN</v>
          </cell>
          <cell r="C205" t="str">
            <v>HERMAN</v>
          </cell>
          <cell r="D205" t="str">
            <v>TOULOUSE</v>
          </cell>
          <cell r="E205">
            <v>91</v>
          </cell>
          <cell r="F205" t="str">
            <v>NC NUMERICABLE ILE-DE-FRANCE</v>
          </cell>
          <cell r="G205" t="str">
            <v>VAD CONSEILLERS</v>
          </cell>
          <cell r="H205" t="str">
            <v>GALERA</v>
          </cell>
          <cell r="I205" t="str">
            <v>SUOU500001</v>
          </cell>
          <cell r="J205">
            <v>100</v>
          </cell>
          <cell r="K205">
            <v>38775</v>
          </cell>
          <cell r="L205" t="str">
            <v>CONSEILLER(E) COM.</v>
          </cell>
          <cell r="M205" t="str">
            <v>TSM</v>
          </cell>
          <cell r="N205" t="str">
            <v>D</v>
          </cell>
          <cell r="O205" t="str">
            <v>CDI</v>
          </cell>
          <cell r="P205">
            <v>151.57</v>
          </cell>
          <cell r="Q205">
            <v>0</v>
          </cell>
          <cell r="R205">
            <v>518.6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279.8</v>
          </cell>
          <cell r="AO205">
            <v>0</v>
          </cell>
          <cell r="AP205">
            <v>0</v>
          </cell>
          <cell r="AQ205">
            <v>1217.8800000000001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A206" t="str">
            <v>000A1585</v>
          </cell>
          <cell r="B206" t="str">
            <v>MECIFI</v>
          </cell>
          <cell r="C206" t="str">
            <v>HOCINE</v>
          </cell>
          <cell r="D206" t="str">
            <v>LA MADELEINE</v>
          </cell>
          <cell r="E206">
            <v>91</v>
          </cell>
          <cell r="F206" t="str">
            <v>NC NUMERICABLE ILE-DE-FRANCE</v>
          </cell>
          <cell r="G206" t="str">
            <v>VAD CONSEILLERS</v>
          </cell>
          <cell r="H206" t="str">
            <v>GUIONNET</v>
          </cell>
          <cell r="I206" t="str">
            <v>NPCA500001</v>
          </cell>
          <cell r="J206">
            <v>100</v>
          </cell>
          <cell r="K206">
            <v>38768</v>
          </cell>
          <cell r="L206" t="str">
            <v>CONSEILLER(E) COM.</v>
          </cell>
          <cell r="M206" t="str">
            <v>TSM</v>
          </cell>
          <cell r="N206" t="str">
            <v>D</v>
          </cell>
          <cell r="O206" t="str">
            <v>CDI</v>
          </cell>
          <cell r="P206">
            <v>151.57</v>
          </cell>
          <cell r="Q206">
            <v>0</v>
          </cell>
          <cell r="R206">
            <v>1099.21</v>
          </cell>
          <cell r="S206">
            <v>0</v>
          </cell>
          <cell r="T206">
            <v>1470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459.97</v>
          </cell>
          <cell r="AO206">
            <v>0</v>
          </cell>
          <cell r="AP206">
            <v>0</v>
          </cell>
          <cell r="AQ206">
            <v>1217.8800000000001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A207" t="str">
            <v>000A1417</v>
          </cell>
          <cell r="B207" t="str">
            <v>NABOULET</v>
          </cell>
          <cell r="C207" t="str">
            <v>EMILIE</v>
          </cell>
          <cell r="D207" t="str">
            <v>BORDEAUX</v>
          </cell>
          <cell r="E207">
            <v>91</v>
          </cell>
          <cell r="F207" t="str">
            <v>NC NUMERICABLE ILE-DE-FRANCE</v>
          </cell>
          <cell r="G207" t="str">
            <v>VAD CONSEILLERS</v>
          </cell>
          <cell r="H207" t="str">
            <v>FLAICHER</v>
          </cell>
          <cell r="I207" t="str">
            <v>SUOU500001</v>
          </cell>
          <cell r="J207">
            <v>100</v>
          </cell>
          <cell r="K207">
            <v>38747</v>
          </cell>
          <cell r="L207" t="str">
            <v>CONSEILLER(E) COM.</v>
          </cell>
          <cell r="M207" t="str">
            <v>TSM</v>
          </cell>
          <cell r="N207" t="str">
            <v>D</v>
          </cell>
          <cell r="O207" t="str">
            <v>CDI</v>
          </cell>
          <cell r="P207">
            <v>151.57</v>
          </cell>
          <cell r="Q207">
            <v>1299.07</v>
          </cell>
          <cell r="R207">
            <v>312.73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81.48</v>
          </cell>
          <cell r="AO207">
            <v>0</v>
          </cell>
          <cell r="AP207">
            <v>0</v>
          </cell>
          <cell r="AQ207">
            <v>756.56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A208" t="str">
            <v>000A1492</v>
          </cell>
          <cell r="B208" t="str">
            <v>PERRIN</v>
          </cell>
          <cell r="C208" t="str">
            <v>EDOUARD</v>
          </cell>
          <cell r="D208" t="str">
            <v>LYON GARIBALDI</v>
          </cell>
          <cell r="E208">
            <v>91</v>
          </cell>
          <cell r="F208" t="str">
            <v>NC NUMERICABLE ILE-DE-FRANCE</v>
          </cell>
          <cell r="G208" t="str">
            <v>VAD CONSEILLERS</v>
          </cell>
          <cell r="H208" t="str">
            <v>SILIKI</v>
          </cell>
          <cell r="I208" t="str">
            <v>RHON500001</v>
          </cell>
          <cell r="J208">
            <v>100</v>
          </cell>
          <cell r="K208">
            <v>38754</v>
          </cell>
          <cell r="L208" t="str">
            <v>CONSEILLER(E) COM.</v>
          </cell>
          <cell r="M208" t="str">
            <v>TSM</v>
          </cell>
          <cell r="N208" t="str">
            <v>D</v>
          </cell>
          <cell r="O208" t="str">
            <v>CDI</v>
          </cell>
          <cell r="P208">
            <v>151.57</v>
          </cell>
          <cell r="Q208">
            <v>1217.8800000000001</v>
          </cell>
          <cell r="R208">
            <v>507.02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349.07</v>
          </cell>
          <cell r="AO208">
            <v>0</v>
          </cell>
          <cell r="AP208">
            <v>0</v>
          </cell>
          <cell r="AQ208">
            <v>640.15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A209" t="str">
            <v>000A1355</v>
          </cell>
          <cell r="B209" t="str">
            <v>NIANG</v>
          </cell>
          <cell r="C209" t="str">
            <v>AMINATA</v>
          </cell>
          <cell r="D209" t="str">
            <v>TOULOUSE</v>
          </cell>
          <cell r="E209">
            <v>91</v>
          </cell>
          <cell r="F209" t="str">
            <v>NC NUMERICABLE ILE-DE-FRANCE</v>
          </cell>
          <cell r="G209" t="str">
            <v>VAD CONSEILLERS</v>
          </cell>
          <cell r="H209" t="str">
            <v>GALERA</v>
          </cell>
          <cell r="I209" t="str">
            <v>SUOU500001</v>
          </cell>
          <cell r="J209">
            <v>100</v>
          </cell>
          <cell r="K209">
            <v>38726</v>
          </cell>
          <cell r="L209" t="str">
            <v>CONSEILLER(E) COM.</v>
          </cell>
          <cell r="M209" t="str">
            <v>TSM</v>
          </cell>
          <cell r="N209" t="str">
            <v>D</v>
          </cell>
          <cell r="O209" t="str">
            <v>CDI</v>
          </cell>
          <cell r="P209">
            <v>151.57</v>
          </cell>
          <cell r="Q209">
            <v>1217.8800000000001</v>
          </cell>
          <cell r="R209">
            <v>505.12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131.16</v>
          </cell>
          <cell r="AO209">
            <v>0</v>
          </cell>
          <cell r="AP209">
            <v>0</v>
          </cell>
          <cell r="AQ209">
            <v>1217.8800000000001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A210" t="str">
            <v>000A1371</v>
          </cell>
          <cell r="B210" t="str">
            <v>CARROT</v>
          </cell>
          <cell r="C210" t="str">
            <v>JEAN LUC</v>
          </cell>
          <cell r="D210" t="str">
            <v>TOULOUSE</v>
          </cell>
          <cell r="E210">
            <v>91</v>
          </cell>
          <cell r="F210" t="str">
            <v>NC NUMERICABLE ILE-DE-FRANCE</v>
          </cell>
          <cell r="G210" t="str">
            <v>VAD CONSEILLERS</v>
          </cell>
          <cell r="H210" t="str">
            <v>GALERA</v>
          </cell>
          <cell r="I210" t="str">
            <v>SUOU500001</v>
          </cell>
          <cell r="J210">
            <v>100</v>
          </cell>
          <cell r="K210">
            <v>38684</v>
          </cell>
          <cell r="L210" t="str">
            <v>CONSEILLER(E) COM.</v>
          </cell>
          <cell r="M210" t="str">
            <v>TSM</v>
          </cell>
          <cell r="N210" t="str">
            <v>D</v>
          </cell>
          <cell r="O210" t="str">
            <v>CDI</v>
          </cell>
          <cell r="P210">
            <v>151.57</v>
          </cell>
          <cell r="Q210">
            <v>1217.8800000000001</v>
          </cell>
          <cell r="R210">
            <v>427.49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131.15</v>
          </cell>
          <cell r="AO210">
            <v>0</v>
          </cell>
          <cell r="AP210">
            <v>0</v>
          </cell>
          <cell r="AQ210">
            <v>1217.8800000000001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A211" t="str">
            <v>000A1484</v>
          </cell>
          <cell r="B211" t="str">
            <v>BOURCIER</v>
          </cell>
          <cell r="C211" t="str">
            <v>MARC</v>
          </cell>
          <cell r="D211" t="str">
            <v>MONTPELLIER</v>
          </cell>
          <cell r="E211">
            <v>91</v>
          </cell>
          <cell r="F211" t="str">
            <v>NC NUMERICABLE ILE-DE-FRANCE</v>
          </cell>
          <cell r="G211" t="str">
            <v>TRAVAUX</v>
          </cell>
          <cell r="H211" t="str">
            <v>SOULIERE</v>
          </cell>
          <cell r="I211" t="str">
            <v>SUES300001</v>
          </cell>
          <cell r="J211">
            <v>100</v>
          </cell>
          <cell r="K211">
            <v>38749</v>
          </cell>
          <cell r="L211" t="str">
            <v>SUPERVISEUR TRAVAUX</v>
          </cell>
          <cell r="M211" t="str">
            <v>478D</v>
          </cell>
          <cell r="N211">
            <v>0</v>
          </cell>
          <cell r="O211" t="str">
            <v>CDI</v>
          </cell>
          <cell r="P211">
            <v>151.57</v>
          </cell>
          <cell r="Q211">
            <v>2833.34</v>
          </cell>
          <cell r="R211">
            <v>1514.32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305.12</v>
          </cell>
          <cell r="AO211">
            <v>0</v>
          </cell>
          <cell r="AP211">
            <v>0</v>
          </cell>
          <cell r="AQ211">
            <v>2833.34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A212" t="str">
            <v>000A1717</v>
          </cell>
          <cell r="B212" t="str">
            <v>DEME</v>
          </cell>
          <cell r="C212" t="str">
            <v>MOHAMADOU</v>
          </cell>
          <cell r="D212" t="str">
            <v>SIEGE</v>
          </cell>
          <cell r="E212">
            <v>91</v>
          </cell>
          <cell r="F212" t="str">
            <v>NC NUMERICABLE ILE-DE-FRANCE</v>
          </cell>
          <cell r="G212" t="str">
            <v>VAD CONSEILLERS</v>
          </cell>
          <cell r="H212" t="str">
            <v>ZERFAINE</v>
          </cell>
          <cell r="I212" t="str">
            <v>IDFR500001</v>
          </cell>
          <cell r="J212">
            <v>100</v>
          </cell>
          <cell r="K212">
            <v>38819</v>
          </cell>
          <cell r="L212" t="str">
            <v>CONSEILLER(E) COM.</v>
          </cell>
          <cell r="M212" t="str">
            <v>TSM</v>
          </cell>
          <cell r="N212" t="str">
            <v>D</v>
          </cell>
          <cell r="O212" t="str">
            <v>CDI</v>
          </cell>
          <cell r="P212">
            <v>151.57</v>
          </cell>
          <cell r="Q212">
            <v>0</v>
          </cell>
          <cell r="R212">
            <v>224.11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771.32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A213" t="str">
            <v>000A1078</v>
          </cell>
          <cell r="B213" t="str">
            <v>DESPREZ</v>
          </cell>
          <cell r="C213" t="str">
            <v>SAIDA</v>
          </cell>
          <cell r="D213" t="str">
            <v>METZ</v>
          </cell>
          <cell r="E213">
            <v>91</v>
          </cell>
          <cell r="F213" t="str">
            <v>NC NUMERICABLE ILE-DE-FRANCE</v>
          </cell>
          <cell r="G213" t="str">
            <v>VAD CONSEILLERS</v>
          </cell>
          <cell r="H213" t="str">
            <v>YAICI</v>
          </cell>
          <cell r="I213" t="str">
            <v>ESTR500001</v>
          </cell>
          <cell r="J213">
            <v>100</v>
          </cell>
          <cell r="K213">
            <v>38638</v>
          </cell>
          <cell r="L213" t="str">
            <v>CONSEILLER(E) COM.</v>
          </cell>
          <cell r="M213" t="str">
            <v>TSM</v>
          </cell>
          <cell r="N213" t="str">
            <v>D</v>
          </cell>
          <cell r="O213" t="str">
            <v>CDI</v>
          </cell>
          <cell r="P213">
            <v>151.57</v>
          </cell>
          <cell r="Q213">
            <v>1217.8800000000001</v>
          </cell>
          <cell r="R213">
            <v>2154.58</v>
          </cell>
          <cell r="S213">
            <v>0</v>
          </cell>
          <cell r="T213">
            <v>4710.87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623.46</v>
          </cell>
          <cell r="AO213">
            <v>0</v>
          </cell>
          <cell r="AP213">
            <v>0</v>
          </cell>
          <cell r="AQ213">
            <v>1217.8800000000001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A214" t="str">
            <v>000A1613</v>
          </cell>
          <cell r="B214" t="str">
            <v>MAUGERE</v>
          </cell>
          <cell r="C214" t="str">
            <v>NICOLAS</v>
          </cell>
          <cell r="D214" t="str">
            <v>NANTES</v>
          </cell>
          <cell r="E214">
            <v>91</v>
          </cell>
          <cell r="F214" t="str">
            <v>NC NUMERICABLE ILE-DE-FRANCE</v>
          </cell>
          <cell r="G214" t="str">
            <v>VAD CONSEILLERS</v>
          </cell>
          <cell r="H214" t="str">
            <v>JAUD</v>
          </cell>
          <cell r="I214" t="str">
            <v>OUES500001</v>
          </cell>
          <cell r="J214">
            <v>100</v>
          </cell>
          <cell r="K214">
            <v>38768</v>
          </cell>
          <cell r="L214" t="str">
            <v>CONSEILLER(E) COM.</v>
          </cell>
          <cell r="M214" t="str">
            <v>TSM</v>
          </cell>
          <cell r="N214" t="str">
            <v>D</v>
          </cell>
          <cell r="O214" t="str">
            <v>CDI</v>
          </cell>
          <cell r="P214">
            <v>151.57</v>
          </cell>
          <cell r="Q214">
            <v>0</v>
          </cell>
          <cell r="R214">
            <v>1423.7</v>
          </cell>
          <cell r="S214">
            <v>0</v>
          </cell>
          <cell r="T214">
            <v>2227.83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112.5</v>
          </cell>
          <cell r="AM214">
            <v>0</v>
          </cell>
          <cell r="AN214">
            <v>541.58000000000004</v>
          </cell>
          <cell r="AO214">
            <v>0</v>
          </cell>
          <cell r="AP214">
            <v>0</v>
          </cell>
          <cell r="AQ214">
            <v>1217.8800000000001</v>
          </cell>
          <cell r="AR214">
            <v>112.5</v>
          </cell>
          <cell r="AS214">
            <v>0</v>
          </cell>
          <cell r="AT214">
            <v>0</v>
          </cell>
          <cell r="AU214">
            <v>0</v>
          </cell>
        </row>
        <row r="215">
          <cell r="A215" t="str">
            <v>000BD224</v>
          </cell>
          <cell r="B215" t="str">
            <v>DALU</v>
          </cell>
          <cell r="C215" t="str">
            <v>VALERIE</v>
          </cell>
          <cell r="D215" t="str">
            <v>SIEGE</v>
          </cell>
          <cell r="E215">
            <v>91</v>
          </cell>
          <cell r="F215" t="str">
            <v>NC NUMERICABLE ILE-DE-FRANCE</v>
          </cell>
          <cell r="G215" t="str">
            <v>COMPTABILITE</v>
          </cell>
          <cell r="H215" t="str">
            <v>BARBERY</v>
          </cell>
          <cell r="I215" t="str">
            <v>GENE701001</v>
          </cell>
          <cell r="J215">
            <v>100</v>
          </cell>
          <cell r="K215">
            <v>36801</v>
          </cell>
          <cell r="L215" t="str">
            <v>COMPTABLE.NIV.1</v>
          </cell>
          <cell r="M215" t="str">
            <v>EMPLOYE</v>
          </cell>
          <cell r="N215" t="str">
            <v>C</v>
          </cell>
          <cell r="O215" t="str">
            <v>CDI</v>
          </cell>
          <cell r="P215">
            <v>151.57</v>
          </cell>
          <cell r="Q215">
            <v>1960</v>
          </cell>
          <cell r="R215">
            <v>926.28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212.58</v>
          </cell>
          <cell r="AO215">
            <v>31.21</v>
          </cell>
          <cell r="AP215">
            <v>0</v>
          </cell>
          <cell r="AQ215">
            <v>1824.33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A216" t="str">
            <v>000A0948</v>
          </cell>
          <cell r="B216" t="str">
            <v>DEFOORT</v>
          </cell>
          <cell r="C216" t="str">
            <v>OLIVIER</v>
          </cell>
          <cell r="D216" t="str">
            <v>VANVES</v>
          </cell>
          <cell r="E216">
            <v>91</v>
          </cell>
          <cell r="F216" t="str">
            <v>NC NUMERICABLE ILE-DE-FRANCE</v>
          </cell>
          <cell r="G216" t="str">
            <v>TECHNIQUE</v>
          </cell>
          <cell r="I216" t="str">
            <v>GENE905001</v>
          </cell>
          <cell r="J216">
            <v>100</v>
          </cell>
          <cell r="K216">
            <v>37473</v>
          </cell>
          <cell r="L216" t="str">
            <v>RESP.TECH.EXP.NAT.</v>
          </cell>
          <cell r="M216" t="str">
            <v>CADRE</v>
          </cell>
          <cell r="N216" t="str">
            <v>F</v>
          </cell>
          <cell r="O216" t="str">
            <v>CDI</v>
          </cell>
          <cell r="P216">
            <v>151.57</v>
          </cell>
          <cell r="Q216">
            <v>6615.58</v>
          </cell>
          <cell r="R216">
            <v>-583.46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-236.74</v>
          </cell>
          <cell r="AN216">
            <v>712.45</v>
          </cell>
          <cell r="AO216">
            <v>-236.74</v>
          </cell>
          <cell r="AP216">
            <v>0</v>
          </cell>
          <cell r="AQ216">
            <v>6615.58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A217" t="str">
            <v>000A0832</v>
          </cell>
          <cell r="B217" t="str">
            <v>BAZOT</v>
          </cell>
          <cell r="C217" t="str">
            <v>PHILIPPE</v>
          </cell>
          <cell r="D217" t="str">
            <v>EBOUE</v>
          </cell>
          <cell r="E217">
            <v>91</v>
          </cell>
          <cell r="F217" t="str">
            <v>NC NUMERICABLE ILE-DE-FRANCE</v>
          </cell>
          <cell r="G217" t="str">
            <v>MAINTENANCE RESEAU</v>
          </cell>
          <cell r="H217" t="str">
            <v>BEAURAIN</v>
          </cell>
          <cell r="I217" t="str">
            <v>IDFR300001</v>
          </cell>
          <cell r="J217">
            <v>100</v>
          </cell>
          <cell r="K217">
            <v>36794</v>
          </cell>
          <cell r="L217" t="str">
            <v>RESP.TECH.EXPL.</v>
          </cell>
          <cell r="M217" t="str">
            <v>CADRE</v>
          </cell>
          <cell r="N217" t="str">
            <v>E</v>
          </cell>
          <cell r="O217" t="str">
            <v>CDI</v>
          </cell>
          <cell r="P217">
            <v>151.57</v>
          </cell>
          <cell r="Q217">
            <v>3570</v>
          </cell>
          <cell r="R217">
            <v>2266.62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306.19</v>
          </cell>
          <cell r="AG217">
            <v>35.33</v>
          </cell>
          <cell r="AH217">
            <v>58.88</v>
          </cell>
          <cell r="AI217">
            <v>0</v>
          </cell>
          <cell r="AJ217">
            <v>170.74</v>
          </cell>
          <cell r="AK217">
            <v>219</v>
          </cell>
          <cell r="AL217">
            <v>0</v>
          </cell>
          <cell r="AM217">
            <v>0</v>
          </cell>
          <cell r="AN217">
            <v>500.75</v>
          </cell>
          <cell r="AO217">
            <v>0</v>
          </cell>
          <cell r="AP217">
            <v>0</v>
          </cell>
          <cell r="AQ217">
            <v>3970.4</v>
          </cell>
          <cell r="AR217">
            <v>170.74</v>
          </cell>
          <cell r="AS217">
            <v>219</v>
          </cell>
          <cell r="AT217">
            <v>0</v>
          </cell>
          <cell r="AU217">
            <v>0</v>
          </cell>
        </row>
        <row r="218">
          <cell r="A218" t="str">
            <v>000A1423</v>
          </cell>
          <cell r="B218" t="str">
            <v>CROISSANT</v>
          </cell>
          <cell r="C218" t="str">
            <v>JEAN BAPTISTE</v>
          </cell>
          <cell r="D218" t="str">
            <v>BREST</v>
          </cell>
          <cell r="E218">
            <v>91</v>
          </cell>
          <cell r="F218" t="str">
            <v>NC NUMERICABLE ILE-DE-FRANCE</v>
          </cell>
          <cell r="G218" t="str">
            <v>VAD CONSEILLERS</v>
          </cell>
          <cell r="H218" t="str">
            <v>HOUGET</v>
          </cell>
          <cell r="I218" t="str">
            <v>OUES500001</v>
          </cell>
          <cell r="J218">
            <v>100</v>
          </cell>
          <cell r="K218">
            <v>38747</v>
          </cell>
          <cell r="L218" t="str">
            <v>CONSEILLER(E) COM.</v>
          </cell>
          <cell r="M218" t="str">
            <v>TSM</v>
          </cell>
          <cell r="N218" t="str">
            <v>D</v>
          </cell>
          <cell r="O218" t="str">
            <v>CDI</v>
          </cell>
          <cell r="P218">
            <v>151.57</v>
          </cell>
          <cell r="Q218">
            <v>1299.07</v>
          </cell>
          <cell r="R218">
            <v>1076</v>
          </cell>
          <cell r="S218">
            <v>0</v>
          </cell>
          <cell r="T218">
            <v>1660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309.92</v>
          </cell>
          <cell r="AO218">
            <v>0</v>
          </cell>
          <cell r="AP218">
            <v>0</v>
          </cell>
          <cell r="AQ218">
            <v>1217.8800000000001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A219" t="str">
            <v>000A1648</v>
          </cell>
          <cell r="B219" t="str">
            <v>TARDIEUX</v>
          </cell>
          <cell r="C219" t="str">
            <v>CYRIL</v>
          </cell>
          <cell r="D219" t="str">
            <v>TOULOUSE</v>
          </cell>
          <cell r="E219">
            <v>86</v>
          </cell>
          <cell r="F219" t="str">
            <v>NC NUMERICABLE TOULOUSE</v>
          </cell>
          <cell r="G219" t="str">
            <v>CLIENTELE</v>
          </cell>
          <cell r="I219" t="str">
            <v>SUOU507001</v>
          </cell>
          <cell r="J219">
            <v>100</v>
          </cell>
          <cell r="K219">
            <v>38749</v>
          </cell>
          <cell r="L219" t="str">
            <v>CONSEILLER CLIENT</v>
          </cell>
          <cell r="M219" t="str">
            <v>462E</v>
          </cell>
          <cell r="N219" t="str">
            <v>C</v>
          </cell>
          <cell r="O219" t="str">
            <v>CDI</v>
          </cell>
          <cell r="P219">
            <v>151.57</v>
          </cell>
          <cell r="Q219">
            <v>0</v>
          </cell>
          <cell r="R219">
            <v>943.32</v>
          </cell>
          <cell r="S219">
            <v>0</v>
          </cell>
          <cell r="T219">
            <v>547.20000000000005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195.27</v>
          </cell>
          <cell r="AO219">
            <v>0</v>
          </cell>
          <cell r="AP219">
            <v>0</v>
          </cell>
          <cell r="AQ219">
            <v>1266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A220" t="str">
            <v>000A1360</v>
          </cell>
          <cell r="B220" t="str">
            <v>BERNAUX</v>
          </cell>
          <cell r="C220" t="str">
            <v>JULIEN</v>
          </cell>
          <cell r="D220" t="str">
            <v>LA MADELEINE</v>
          </cell>
          <cell r="E220">
            <v>91</v>
          </cell>
          <cell r="F220" t="str">
            <v>NC NUMERICABLE ILE-DE-FRANCE</v>
          </cell>
          <cell r="G220" t="str">
            <v>VAD CONSEILLERS</v>
          </cell>
          <cell r="H220" t="str">
            <v>LESSCHAVE</v>
          </cell>
          <cell r="I220" t="str">
            <v>NPCA500001</v>
          </cell>
          <cell r="J220">
            <v>100</v>
          </cell>
          <cell r="K220">
            <v>38677</v>
          </cell>
          <cell r="L220" t="str">
            <v>CONSEILLER(E) COM.</v>
          </cell>
          <cell r="M220" t="str">
            <v>TSM</v>
          </cell>
          <cell r="N220" t="str">
            <v>D</v>
          </cell>
          <cell r="O220" t="str">
            <v>CDI</v>
          </cell>
          <cell r="P220">
            <v>151.57</v>
          </cell>
          <cell r="Q220">
            <v>1217.8800000000001</v>
          </cell>
          <cell r="R220">
            <v>423.27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131.16</v>
          </cell>
          <cell r="AO220">
            <v>0</v>
          </cell>
          <cell r="AP220">
            <v>0</v>
          </cell>
          <cell r="AQ220">
            <v>1217.8800000000001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A221" t="str">
            <v>000A1289</v>
          </cell>
          <cell r="B221" t="str">
            <v>BENAMAR</v>
          </cell>
          <cell r="C221" t="str">
            <v>TOUATI</v>
          </cell>
          <cell r="D221" t="str">
            <v>VERSAILLES</v>
          </cell>
          <cell r="E221">
            <v>91</v>
          </cell>
          <cell r="F221" t="str">
            <v>NC NUMERICABLE ILE-DE-FRANCE</v>
          </cell>
          <cell r="G221" t="str">
            <v>VAD CONSEILLERS</v>
          </cell>
          <cell r="H221" t="str">
            <v>FERRADJ</v>
          </cell>
          <cell r="I221" t="str">
            <v>IDFR500001</v>
          </cell>
          <cell r="J221">
            <v>100</v>
          </cell>
          <cell r="K221">
            <v>38677</v>
          </cell>
          <cell r="L221" t="str">
            <v>CONSEILLER(E) COM.</v>
          </cell>
          <cell r="M221" t="str">
            <v>TSM</v>
          </cell>
          <cell r="N221" t="str">
            <v>D</v>
          </cell>
          <cell r="O221" t="str">
            <v>CDI</v>
          </cell>
          <cell r="P221">
            <v>151.57</v>
          </cell>
          <cell r="Q221">
            <v>1217.8800000000001</v>
          </cell>
          <cell r="R221">
            <v>722.22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21.86</v>
          </cell>
          <cell r="AO221">
            <v>0</v>
          </cell>
          <cell r="AP221">
            <v>0</v>
          </cell>
          <cell r="AQ221">
            <v>202.98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A222" t="str">
            <v>000A1411</v>
          </cell>
          <cell r="B222" t="str">
            <v>DESENFANT</v>
          </cell>
          <cell r="C222" t="str">
            <v>NICOLAS</v>
          </cell>
          <cell r="D222" t="str">
            <v>MONTPELLIER</v>
          </cell>
          <cell r="E222">
            <v>91</v>
          </cell>
          <cell r="F222" t="str">
            <v>NC NUMERICABLE ILE-DE-FRANCE</v>
          </cell>
          <cell r="G222" t="str">
            <v>VAD CONSEILLERS</v>
          </cell>
          <cell r="H222" t="str">
            <v>DEY</v>
          </cell>
          <cell r="I222" t="str">
            <v>SUES500001</v>
          </cell>
          <cell r="J222">
            <v>100</v>
          </cell>
          <cell r="K222">
            <v>38705</v>
          </cell>
          <cell r="L222" t="str">
            <v>CONSEILLER(E) COM.</v>
          </cell>
          <cell r="M222" t="str">
            <v>TSM</v>
          </cell>
          <cell r="N222" t="str">
            <v>D</v>
          </cell>
          <cell r="O222" t="str">
            <v>CDI</v>
          </cell>
          <cell r="P222">
            <v>151.57</v>
          </cell>
          <cell r="Q222">
            <v>3004.1</v>
          </cell>
          <cell r="R222">
            <v>600.54999999999995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131.15</v>
          </cell>
          <cell r="AO222">
            <v>0</v>
          </cell>
          <cell r="AP222">
            <v>0</v>
          </cell>
          <cell r="AQ222">
            <v>1217.8800000000001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A223" t="str">
            <v>000A1366</v>
          </cell>
          <cell r="B223" t="str">
            <v>MABIALA</v>
          </cell>
          <cell r="C223" t="str">
            <v>JOYCE CHARNAY</v>
          </cell>
          <cell r="D223" t="str">
            <v>LYON GARIBALDI</v>
          </cell>
          <cell r="E223">
            <v>91</v>
          </cell>
          <cell r="F223" t="str">
            <v>NC NUMERICABLE ILE-DE-FRANCE</v>
          </cell>
          <cell r="G223" t="str">
            <v>VAD CONSEILLERS</v>
          </cell>
          <cell r="H223" t="str">
            <v>SILIKI</v>
          </cell>
          <cell r="I223" t="str">
            <v>RHON500001</v>
          </cell>
          <cell r="J223">
            <v>100</v>
          </cell>
          <cell r="K223">
            <v>38719</v>
          </cell>
          <cell r="L223" t="str">
            <v>CONSEILLER(E) COM.</v>
          </cell>
          <cell r="M223" t="str">
            <v>TSM</v>
          </cell>
          <cell r="N223" t="str">
            <v>D</v>
          </cell>
          <cell r="O223" t="str">
            <v>CDI</v>
          </cell>
          <cell r="P223">
            <v>151.57</v>
          </cell>
          <cell r="Q223">
            <v>1217.8800000000001</v>
          </cell>
          <cell r="R223">
            <v>1593.47</v>
          </cell>
          <cell r="S223">
            <v>0</v>
          </cell>
          <cell r="T223">
            <v>3140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456.19</v>
          </cell>
          <cell r="AO223">
            <v>0</v>
          </cell>
          <cell r="AP223">
            <v>0</v>
          </cell>
          <cell r="AQ223">
            <v>1096.0899999999999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A224" t="str">
            <v>000A1663</v>
          </cell>
          <cell r="B224" t="str">
            <v>SOUFFIR</v>
          </cell>
          <cell r="C224" t="str">
            <v>WESLEY</v>
          </cell>
          <cell r="D224" t="str">
            <v>NICE</v>
          </cell>
          <cell r="E224">
            <v>91</v>
          </cell>
          <cell r="F224" t="str">
            <v>NC NUMERICABLE ILE-DE-FRANCE</v>
          </cell>
          <cell r="G224" t="str">
            <v>VAD CONSEILLERS</v>
          </cell>
          <cell r="H224" t="str">
            <v>VIVIN</v>
          </cell>
          <cell r="I224" t="str">
            <v>SUES500001</v>
          </cell>
          <cell r="J224">
            <v>100</v>
          </cell>
          <cell r="K224">
            <v>38789</v>
          </cell>
          <cell r="L224" t="str">
            <v>CONSEILLER(E) COM.</v>
          </cell>
          <cell r="M224" t="str">
            <v>TSM</v>
          </cell>
          <cell r="N224" t="str">
            <v>D</v>
          </cell>
          <cell r="O224" t="str">
            <v>CDI</v>
          </cell>
          <cell r="P224">
            <v>151.57</v>
          </cell>
          <cell r="Q224">
            <v>0</v>
          </cell>
          <cell r="R224">
            <v>629.05999999999995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244.56</v>
          </cell>
          <cell r="AO224">
            <v>0</v>
          </cell>
          <cell r="AP224">
            <v>0</v>
          </cell>
          <cell r="AQ224">
            <v>1695.64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A225" t="str">
            <v>000A1211</v>
          </cell>
          <cell r="B225" t="str">
            <v>MAKAYA</v>
          </cell>
          <cell r="C225" t="str">
            <v>RICHARD</v>
          </cell>
          <cell r="D225" t="str">
            <v>VERSAILLES</v>
          </cell>
          <cell r="E225">
            <v>91</v>
          </cell>
          <cell r="F225" t="str">
            <v>NC NUMERICABLE ILE-DE-FRANCE</v>
          </cell>
          <cell r="G225" t="str">
            <v>VAD CONSEILLERS</v>
          </cell>
          <cell r="H225" t="str">
            <v>ZERFAINE</v>
          </cell>
          <cell r="I225" t="str">
            <v>IDFR500001</v>
          </cell>
          <cell r="J225">
            <v>100</v>
          </cell>
          <cell r="K225">
            <v>38663</v>
          </cell>
          <cell r="L225" t="str">
            <v>CONSEILLER(E) COM.</v>
          </cell>
          <cell r="M225" t="str">
            <v>TSM</v>
          </cell>
          <cell r="N225" t="str">
            <v>D</v>
          </cell>
          <cell r="O225" t="str">
            <v>CDI</v>
          </cell>
          <cell r="P225">
            <v>151.57</v>
          </cell>
          <cell r="Q225">
            <v>1217.8800000000001</v>
          </cell>
          <cell r="R225">
            <v>1389.98</v>
          </cell>
          <cell r="S225">
            <v>0</v>
          </cell>
          <cell r="T225">
            <v>2440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393.92</v>
          </cell>
          <cell r="AO225">
            <v>0</v>
          </cell>
          <cell r="AP225">
            <v>0</v>
          </cell>
          <cell r="AQ225">
            <v>1217.8800000000001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A226" t="str">
            <v>000BE042</v>
          </cell>
          <cell r="B226" t="str">
            <v>EMORINE</v>
          </cell>
          <cell r="C226" t="str">
            <v>FABIEN</v>
          </cell>
          <cell r="D226" t="str">
            <v>LYON CATN</v>
          </cell>
          <cell r="E226">
            <v>61</v>
          </cell>
          <cell r="F226" t="str">
            <v>NC NUMERICABLE RHONES-ALPES</v>
          </cell>
          <cell r="G226" t="str">
            <v>CATN 2EME LIGNE</v>
          </cell>
          <cell r="H226" t="str">
            <v>BAYARD</v>
          </cell>
          <cell r="I226" t="str">
            <v>CLIE411001</v>
          </cell>
          <cell r="J226">
            <v>100</v>
          </cell>
          <cell r="K226">
            <v>38700</v>
          </cell>
          <cell r="L226" t="str">
            <v>CHARGE(E)CLIENTELE</v>
          </cell>
          <cell r="M226" t="str">
            <v>EMPLOYE</v>
          </cell>
          <cell r="N226" t="str">
            <v>C</v>
          </cell>
          <cell r="O226" t="str">
            <v>CDD</v>
          </cell>
          <cell r="P226">
            <v>151.57</v>
          </cell>
          <cell r="Q226">
            <v>1450</v>
          </cell>
          <cell r="R226">
            <v>1046.06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171</v>
          </cell>
          <cell r="X226">
            <v>95</v>
          </cell>
          <cell r="Y226">
            <v>0</v>
          </cell>
          <cell r="Z226">
            <v>192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205.47</v>
          </cell>
          <cell r="AO226">
            <v>0</v>
          </cell>
          <cell r="AP226">
            <v>0</v>
          </cell>
          <cell r="AQ226">
            <v>1450</v>
          </cell>
          <cell r="AR226">
            <v>287</v>
          </cell>
          <cell r="AS226">
            <v>0</v>
          </cell>
          <cell r="AT226">
            <v>0</v>
          </cell>
          <cell r="AU226">
            <v>0</v>
          </cell>
        </row>
        <row r="227">
          <cell r="A227" t="str">
            <v>000A1686</v>
          </cell>
          <cell r="B227" t="str">
            <v>NGUINZA</v>
          </cell>
          <cell r="C227" t="str">
            <v>JEAN CHRISTOPHE</v>
          </cell>
          <cell r="D227" t="str">
            <v>SAINT ETIENNE</v>
          </cell>
          <cell r="E227">
            <v>91</v>
          </cell>
          <cell r="F227" t="str">
            <v>NC NUMERICABLE ILE-DE-FRANCE</v>
          </cell>
          <cell r="G227" t="str">
            <v>VAD CONSEILLERS</v>
          </cell>
          <cell r="H227" t="str">
            <v>DONT</v>
          </cell>
          <cell r="I227" t="str">
            <v>RHON500001</v>
          </cell>
          <cell r="J227">
            <v>100</v>
          </cell>
          <cell r="K227">
            <v>38796</v>
          </cell>
          <cell r="L227" t="str">
            <v>CONSEILLER(E) COM.</v>
          </cell>
          <cell r="M227" t="str">
            <v>TSM</v>
          </cell>
          <cell r="N227" t="str">
            <v>D</v>
          </cell>
          <cell r="O227" t="str">
            <v>CDI</v>
          </cell>
          <cell r="P227">
            <v>151.57</v>
          </cell>
          <cell r="Q227">
            <v>0</v>
          </cell>
          <cell r="R227">
            <v>463.11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1705.03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A228" t="str">
            <v>000A1217</v>
          </cell>
          <cell r="B228" t="str">
            <v>MEFLE</v>
          </cell>
          <cell r="C228" t="str">
            <v>CARLOS</v>
          </cell>
          <cell r="D228" t="str">
            <v>VERSAILLES</v>
          </cell>
          <cell r="E228">
            <v>91</v>
          </cell>
          <cell r="F228" t="str">
            <v>NC NUMERICABLE ILE-DE-FRANCE</v>
          </cell>
          <cell r="G228" t="str">
            <v>VAD CONSEILLERS</v>
          </cell>
          <cell r="H228" t="str">
            <v>YILDIZ</v>
          </cell>
          <cell r="I228" t="str">
            <v>IDFR500001</v>
          </cell>
          <cell r="J228">
            <v>100</v>
          </cell>
          <cell r="K228">
            <v>38658</v>
          </cell>
          <cell r="L228" t="str">
            <v>CONSEILLER(E) COM.</v>
          </cell>
          <cell r="M228" t="str">
            <v>TSM</v>
          </cell>
          <cell r="N228" t="str">
            <v>D</v>
          </cell>
          <cell r="O228" t="str">
            <v>CDI</v>
          </cell>
          <cell r="P228">
            <v>151.57</v>
          </cell>
          <cell r="Q228">
            <v>1217.8800000000001</v>
          </cell>
          <cell r="R228">
            <v>1242.02</v>
          </cell>
          <cell r="S228">
            <v>0</v>
          </cell>
          <cell r="T228">
            <v>2000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346.54</v>
          </cell>
          <cell r="AO228">
            <v>0</v>
          </cell>
          <cell r="AP228">
            <v>0</v>
          </cell>
          <cell r="AQ228">
            <v>1217.8800000000001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A229" t="str">
            <v>000A1689</v>
          </cell>
          <cell r="B229" t="str">
            <v>ROUBA</v>
          </cell>
          <cell r="C229" t="str">
            <v>AHMED</v>
          </cell>
          <cell r="D229" t="str">
            <v>MARSEILLE</v>
          </cell>
          <cell r="E229">
            <v>91</v>
          </cell>
          <cell r="F229" t="str">
            <v>NC NUMERICABLE ILE-DE-FRANCE</v>
          </cell>
          <cell r="G229" t="str">
            <v>VAD CONSEILLERS</v>
          </cell>
          <cell r="H229" t="str">
            <v>VIVIN</v>
          </cell>
          <cell r="I229" t="str">
            <v>SUES500001</v>
          </cell>
          <cell r="J229">
            <v>100</v>
          </cell>
          <cell r="K229">
            <v>38803</v>
          </cell>
          <cell r="L229" t="str">
            <v>CONSEILLER(E) COM.</v>
          </cell>
          <cell r="M229" t="str">
            <v>TSM</v>
          </cell>
          <cell r="N229" t="str">
            <v>D</v>
          </cell>
          <cell r="O229" t="str">
            <v>CDI</v>
          </cell>
          <cell r="P229">
            <v>151.57</v>
          </cell>
          <cell r="Q229">
            <v>0</v>
          </cell>
          <cell r="R229">
            <v>413.18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1420.86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A230" t="str">
            <v>000A1086</v>
          </cell>
          <cell r="B230" t="str">
            <v>WIDLOECHER</v>
          </cell>
          <cell r="C230" t="str">
            <v>SEBASTIEN</v>
          </cell>
          <cell r="D230" t="str">
            <v>RENNES</v>
          </cell>
          <cell r="E230">
            <v>91</v>
          </cell>
          <cell r="F230" t="str">
            <v>NC NUMERICABLE ILE-DE-FRANCE</v>
          </cell>
          <cell r="G230" t="str">
            <v>VAD CONSEILLERS</v>
          </cell>
          <cell r="H230" t="str">
            <v>DIGUE</v>
          </cell>
          <cell r="I230" t="str">
            <v>OUES500001</v>
          </cell>
          <cell r="J230">
            <v>100</v>
          </cell>
          <cell r="K230">
            <v>38635</v>
          </cell>
          <cell r="L230" t="str">
            <v>CONSEILLER(E) COM.</v>
          </cell>
          <cell r="M230" t="str">
            <v>TSM</v>
          </cell>
          <cell r="N230" t="str">
            <v>D</v>
          </cell>
          <cell r="O230" t="str">
            <v>CDI</v>
          </cell>
          <cell r="P230">
            <v>151.57</v>
          </cell>
          <cell r="Q230">
            <v>1217.8800000000001</v>
          </cell>
          <cell r="R230">
            <v>1218.6300000000001</v>
          </cell>
          <cell r="S230">
            <v>0</v>
          </cell>
          <cell r="T230">
            <v>2000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346.53</v>
          </cell>
          <cell r="AO230">
            <v>0</v>
          </cell>
          <cell r="AP230">
            <v>0</v>
          </cell>
          <cell r="AQ230">
            <v>1217.8800000000001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A231" t="str">
            <v>000A1495</v>
          </cell>
          <cell r="B231" t="str">
            <v>OGNIMBA</v>
          </cell>
          <cell r="C231" t="str">
            <v>FRANCK</v>
          </cell>
          <cell r="D231" t="str">
            <v>LYON GARIBALDI</v>
          </cell>
          <cell r="E231">
            <v>91</v>
          </cell>
          <cell r="F231" t="str">
            <v>NC NUMERICABLE ILE-DE-FRANCE</v>
          </cell>
          <cell r="G231" t="str">
            <v>VAD CONSEILLERS</v>
          </cell>
          <cell r="H231" t="str">
            <v>JAUNAY</v>
          </cell>
          <cell r="I231" t="str">
            <v>RHON500001</v>
          </cell>
          <cell r="J231">
            <v>100</v>
          </cell>
          <cell r="K231">
            <v>38754</v>
          </cell>
          <cell r="L231" t="str">
            <v>CONSEILLER(E) COM.</v>
          </cell>
          <cell r="M231" t="str">
            <v>TSM</v>
          </cell>
          <cell r="N231" t="str">
            <v>D</v>
          </cell>
          <cell r="O231" t="str">
            <v>CDI</v>
          </cell>
          <cell r="P231">
            <v>151.57</v>
          </cell>
          <cell r="Q231">
            <v>1217.8800000000001</v>
          </cell>
          <cell r="R231">
            <v>571.14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374.98</v>
          </cell>
          <cell r="AO231">
            <v>0</v>
          </cell>
          <cell r="AP231">
            <v>0</v>
          </cell>
          <cell r="AQ231">
            <v>1217.8800000000001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A232" t="str">
            <v>000A1412</v>
          </cell>
          <cell r="B232" t="str">
            <v>NESPOUX</v>
          </cell>
          <cell r="C232" t="str">
            <v>PHILIPPE</v>
          </cell>
          <cell r="D232" t="str">
            <v>MONTPELLIER</v>
          </cell>
          <cell r="E232">
            <v>91</v>
          </cell>
          <cell r="F232" t="str">
            <v>NC NUMERICABLE ILE-DE-FRANCE</v>
          </cell>
          <cell r="G232" t="str">
            <v>VAD CONSEILLERS</v>
          </cell>
          <cell r="H232" t="str">
            <v>DEY</v>
          </cell>
          <cell r="I232" t="str">
            <v>SUES500001</v>
          </cell>
          <cell r="J232">
            <v>100</v>
          </cell>
          <cell r="K232">
            <v>38705</v>
          </cell>
          <cell r="L232" t="str">
            <v>CONSEILLER(E) COM.</v>
          </cell>
          <cell r="M232" t="str">
            <v>TSM</v>
          </cell>
          <cell r="N232" t="str">
            <v>D</v>
          </cell>
          <cell r="O232" t="str">
            <v>CDI</v>
          </cell>
          <cell r="P232">
            <v>151.57</v>
          </cell>
          <cell r="Q232">
            <v>3004.1</v>
          </cell>
          <cell r="R232">
            <v>501.28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109.3</v>
          </cell>
          <cell r="AO232">
            <v>0</v>
          </cell>
          <cell r="AP232">
            <v>0</v>
          </cell>
          <cell r="AQ232">
            <v>1014.9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A233" t="str">
            <v>000A1445</v>
          </cell>
          <cell r="B233" t="str">
            <v>LAGUEREMA TOMTE</v>
          </cell>
          <cell r="C233" t="str">
            <v>BRICE-ARSENE</v>
          </cell>
          <cell r="D233" t="str">
            <v>SAINT ETIENNE</v>
          </cell>
          <cell r="E233">
            <v>91</v>
          </cell>
          <cell r="F233" t="str">
            <v>NC NUMERICABLE ILE-DE-FRANCE</v>
          </cell>
          <cell r="G233" t="str">
            <v>VAD CONSEILLERS</v>
          </cell>
          <cell r="H233" t="str">
            <v>DONT</v>
          </cell>
          <cell r="I233" t="str">
            <v>RHON500001</v>
          </cell>
          <cell r="J233">
            <v>100</v>
          </cell>
          <cell r="K233">
            <v>38740</v>
          </cell>
          <cell r="L233" t="str">
            <v>CONSEILLER(E) COM.</v>
          </cell>
          <cell r="M233" t="str">
            <v>TSM</v>
          </cell>
          <cell r="N233" t="str">
            <v>D</v>
          </cell>
          <cell r="O233" t="str">
            <v>CDI</v>
          </cell>
          <cell r="P233">
            <v>151.57</v>
          </cell>
          <cell r="Q233">
            <v>1583.24</v>
          </cell>
          <cell r="R233">
            <v>2453.79</v>
          </cell>
          <cell r="S233">
            <v>0</v>
          </cell>
          <cell r="T233">
            <v>5500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723.47</v>
          </cell>
          <cell r="AO233">
            <v>0</v>
          </cell>
          <cell r="AP233">
            <v>0</v>
          </cell>
          <cell r="AQ233">
            <v>1217.8800000000001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A234" t="str">
            <v>000A1703</v>
          </cell>
          <cell r="B234" t="str">
            <v>SARGERO</v>
          </cell>
          <cell r="C234" t="str">
            <v>GABRIEL</v>
          </cell>
          <cell r="D234" t="str">
            <v>MARSEILLE</v>
          </cell>
          <cell r="E234">
            <v>91</v>
          </cell>
          <cell r="F234" t="str">
            <v>NC NUMERICABLE ILE-DE-FRANCE</v>
          </cell>
          <cell r="G234" t="str">
            <v>VAD CONSEILLERS</v>
          </cell>
          <cell r="H234" t="str">
            <v>VIVIN</v>
          </cell>
          <cell r="I234" t="str">
            <v>SUES500001</v>
          </cell>
          <cell r="J234">
            <v>100</v>
          </cell>
          <cell r="K234">
            <v>38811</v>
          </cell>
          <cell r="L234" t="str">
            <v>CONSEILLER(E) COM.</v>
          </cell>
          <cell r="M234" t="str">
            <v>TSM</v>
          </cell>
          <cell r="N234" t="str">
            <v>D</v>
          </cell>
          <cell r="O234" t="str">
            <v>CDI</v>
          </cell>
          <cell r="P234">
            <v>151.57</v>
          </cell>
          <cell r="Q234">
            <v>0</v>
          </cell>
          <cell r="R234">
            <v>308.76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1096.0899999999999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A235" t="str">
            <v>000A1625</v>
          </cell>
          <cell r="B235" t="str">
            <v>PENA-PITRA</v>
          </cell>
          <cell r="C235" t="str">
            <v>WILFRID-KHOZAUD</v>
          </cell>
          <cell r="D235" t="str">
            <v>SIEGE</v>
          </cell>
          <cell r="E235">
            <v>91</v>
          </cell>
          <cell r="F235" t="str">
            <v>NC NUMERICABLE ILE-DE-FRANCE</v>
          </cell>
          <cell r="G235" t="str">
            <v>VAD CONSEILLERS</v>
          </cell>
          <cell r="H235" t="str">
            <v>ZERFAINE</v>
          </cell>
          <cell r="I235" t="str">
            <v>IDFR500001</v>
          </cell>
          <cell r="J235">
            <v>100</v>
          </cell>
          <cell r="K235">
            <v>38789</v>
          </cell>
          <cell r="L235" t="str">
            <v>CONSEILLER(E) COM.</v>
          </cell>
          <cell r="M235" t="str">
            <v>TSM</v>
          </cell>
          <cell r="N235" t="str">
            <v>D</v>
          </cell>
          <cell r="O235" t="str">
            <v>CDI</v>
          </cell>
          <cell r="P235">
            <v>151.57</v>
          </cell>
          <cell r="Q235">
            <v>0</v>
          </cell>
          <cell r="R235">
            <v>503.64</v>
          </cell>
          <cell r="S235">
            <v>0</v>
          </cell>
          <cell r="T235">
            <v>781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1217.8800000000001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A236" t="str">
            <v>000A1620</v>
          </cell>
          <cell r="B236" t="str">
            <v>SADALAH</v>
          </cell>
          <cell r="C236" t="str">
            <v>RANIA</v>
          </cell>
          <cell r="D236" t="str">
            <v>LYON CATN</v>
          </cell>
          <cell r="E236">
            <v>61</v>
          </cell>
          <cell r="F236" t="str">
            <v>NC NUMERICABLE RHONES-ALPES</v>
          </cell>
          <cell r="H236" t="str">
            <v>BAYARD</v>
          </cell>
          <cell r="I236" t="str">
            <v>CLIE410001</v>
          </cell>
          <cell r="J236">
            <v>100</v>
          </cell>
          <cell r="K236">
            <v>38777</v>
          </cell>
          <cell r="L236" t="str">
            <v>CONSEILLER RECLAMATION</v>
          </cell>
          <cell r="M236" t="str">
            <v>EMPLOYE</v>
          </cell>
          <cell r="N236" t="str">
            <v>C</v>
          </cell>
          <cell r="O236" t="str">
            <v>CDD</v>
          </cell>
          <cell r="P236">
            <v>151.57</v>
          </cell>
          <cell r="Q236">
            <v>0</v>
          </cell>
          <cell r="R236">
            <v>649.30999999999995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171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281.18</v>
          </cell>
          <cell r="AO236">
            <v>0</v>
          </cell>
          <cell r="AP236">
            <v>0</v>
          </cell>
          <cell r="AQ236">
            <v>1220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A237" t="str">
            <v>000A1013</v>
          </cell>
          <cell r="B237" t="str">
            <v>MERY</v>
          </cell>
          <cell r="C237" t="str">
            <v>ERIC</v>
          </cell>
          <cell r="D237" t="str">
            <v>SIEGE</v>
          </cell>
          <cell r="E237">
            <v>91</v>
          </cell>
          <cell r="F237" t="str">
            <v>NC NUMERICABLE ILE-DE-FRANCE</v>
          </cell>
          <cell r="G237" t="str">
            <v>INFORMATIQUE</v>
          </cell>
          <cell r="H237" t="str">
            <v>BARLOT</v>
          </cell>
          <cell r="I237" t="str">
            <v>GENE620001</v>
          </cell>
          <cell r="J237">
            <v>100</v>
          </cell>
          <cell r="K237">
            <v>38384</v>
          </cell>
          <cell r="L237" t="str">
            <v>CHEF DE PROJET</v>
          </cell>
          <cell r="M237" t="str">
            <v>CADRE</v>
          </cell>
          <cell r="N237" t="str">
            <v>E</v>
          </cell>
          <cell r="O237" t="str">
            <v>CDI</v>
          </cell>
          <cell r="P237">
            <v>151.57</v>
          </cell>
          <cell r="Q237">
            <v>3333.34</v>
          </cell>
          <cell r="R237">
            <v>1525.88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360.67</v>
          </cell>
          <cell r="AO237">
            <v>22.46</v>
          </cell>
          <cell r="AP237">
            <v>0</v>
          </cell>
          <cell r="AQ237">
            <v>3041.09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A238" t="str">
            <v>000A1604</v>
          </cell>
          <cell r="B238" t="str">
            <v>TAILLART</v>
          </cell>
          <cell r="C238" t="str">
            <v>EDITH</v>
          </cell>
          <cell r="D238" t="str">
            <v>SIEGE</v>
          </cell>
          <cell r="E238">
            <v>91</v>
          </cell>
          <cell r="F238" t="str">
            <v>NC NUMERICABLE ILE-DE-FRANCE</v>
          </cell>
          <cell r="G238" t="str">
            <v>MARKETING</v>
          </cell>
          <cell r="H238" t="str">
            <v>VINEL</v>
          </cell>
          <cell r="I238" t="str">
            <v>GENE546001</v>
          </cell>
          <cell r="J238">
            <v>100</v>
          </cell>
          <cell r="K238">
            <v>38775</v>
          </cell>
          <cell r="L238" t="str">
            <v>RESPONSABLE MARKETING</v>
          </cell>
          <cell r="M238" t="str">
            <v>CADRE</v>
          </cell>
          <cell r="N238" t="str">
            <v>F</v>
          </cell>
          <cell r="O238" t="str">
            <v>CDI</v>
          </cell>
          <cell r="P238">
            <v>151.57</v>
          </cell>
          <cell r="Q238">
            <v>0</v>
          </cell>
          <cell r="R238">
            <v>2900.55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1148.72</v>
          </cell>
          <cell r="AO238">
            <v>23.61</v>
          </cell>
          <cell r="AP238">
            <v>0</v>
          </cell>
          <cell r="AQ238">
            <v>5000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A239" t="str">
            <v>000A1435</v>
          </cell>
          <cell r="B239" t="str">
            <v>AUDOYE</v>
          </cell>
          <cell r="C239" t="str">
            <v>STEPHAN</v>
          </cell>
          <cell r="D239" t="str">
            <v>NICE</v>
          </cell>
          <cell r="E239">
            <v>91</v>
          </cell>
          <cell r="F239" t="str">
            <v>NC NUMERICABLE ILE-DE-FRANCE</v>
          </cell>
          <cell r="G239" t="str">
            <v>VAD CONSEILLERS</v>
          </cell>
          <cell r="H239" t="str">
            <v>DEPREEUW</v>
          </cell>
          <cell r="I239" t="str">
            <v>SUES500001</v>
          </cell>
          <cell r="J239">
            <v>100</v>
          </cell>
          <cell r="K239">
            <v>38747</v>
          </cell>
          <cell r="L239" t="str">
            <v>CONSEILLER(E) COM.</v>
          </cell>
          <cell r="M239" t="str">
            <v>TSM</v>
          </cell>
          <cell r="N239" t="str">
            <v>D</v>
          </cell>
          <cell r="O239" t="str">
            <v>CDI</v>
          </cell>
          <cell r="P239">
            <v>151.57</v>
          </cell>
          <cell r="Q239">
            <v>1299.07</v>
          </cell>
          <cell r="R239">
            <v>499.98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131.16</v>
          </cell>
          <cell r="AO239">
            <v>0</v>
          </cell>
          <cell r="AP239">
            <v>0</v>
          </cell>
          <cell r="AQ239">
            <v>1217.8800000000001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A240" t="str">
            <v>000A1328</v>
          </cell>
          <cell r="B240" t="str">
            <v>KINTZ</v>
          </cell>
          <cell r="C240" t="str">
            <v>DIMITRI</v>
          </cell>
          <cell r="D240" t="str">
            <v>LYON CATN</v>
          </cell>
          <cell r="E240">
            <v>61</v>
          </cell>
          <cell r="F240" t="str">
            <v>NC NUMERICABLE RHONES-ALPES</v>
          </cell>
          <cell r="G240" t="str">
            <v>CATN 2EME LIGNE</v>
          </cell>
          <cell r="H240" t="str">
            <v>BAYARD</v>
          </cell>
          <cell r="I240" t="str">
            <v>CLIE411001</v>
          </cell>
          <cell r="J240">
            <v>100</v>
          </cell>
          <cell r="K240">
            <v>38692</v>
          </cell>
          <cell r="L240" t="str">
            <v>CHARGE(E)CLIENTELE</v>
          </cell>
          <cell r="M240" t="str">
            <v>EMPLOYE</v>
          </cell>
          <cell r="N240" t="str">
            <v>C</v>
          </cell>
          <cell r="O240" t="str">
            <v>CDD</v>
          </cell>
          <cell r="P240">
            <v>151.57</v>
          </cell>
          <cell r="Q240">
            <v>1450</v>
          </cell>
          <cell r="R240">
            <v>1044.27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171</v>
          </cell>
          <cell r="X240">
            <v>95</v>
          </cell>
          <cell r="Y240">
            <v>0</v>
          </cell>
          <cell r="Z240">
            <v>192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205.47</v>
          </cell>
          <cell r="AO240">
            <v>0</v>
          </cell>
          <cell r="AP240">
            <v>0</v>
          </cell>
          <cell r="AQ240">
            <v>1450</v>
          </cell>
          <cell r="AR240">
            <v>287</v>
          </cell>
          <cell r="AS240">
            <v>0</v>
          </cell>
          <cell r="AT240">
            <v>0</v>
          </cell>
          <cell r="AU240">
            <v>0</v>
          </cell>
        </row>
        <row r="241">
          <cell r="A241" t="str">
            <v>000A1734</v>
          </cell>
          <cell r="B241" t="str">
            <v>EVRARD</v>
          </cell>
          <cell r="C241" t="str">
            <v>CHRISTINE</v>
          </cell>
          <cell r="D241" t="str">
            <v>LA MADELEINE</v>
          </cell>
          <cell r="E241">
            <v>91</v>
          </cell>
          <cell r="F241" t="str">
            <v>NC NUMERICABLE ILE-DE-FRANCE</v>
          </cell>
          <cell r="G241" t="str">
            <v>VAD CONSEILLERS</v>
          </cell>
          <cell r="H241" t="str">
            <v>GUIONNET</v>
          </cell>
          <cell r="I241" t="str">
            <v>NPCA500001</v>
          </cell>
          <cell r="J241">
            <v>100</v>
          </cell>
          <cell r="K241">
            <v>38803</v>
          </cell>
          <cell r="L241" t="str">
            <v>CONSEILLER(E) COM.</v>
          </cell>
          <cell r="M241" t="str">
            <v>TSM</v>
          </cell>
          <cell r="N241" t="str">
            <v>D</v>
          </cell>
          <cell r="O241" t="str">
            <v>CDI</v>
          </cell>
          <cell r="P241">
            <v>151.57</v>
          </cell>
          <cell r="Q241">
            <v>0</v>
          </cell>
          <cell r="R241">
            <v>389.78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1420.86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A242" t="str">
            <v>000A1607</v>
          </cell>
          <cell r="B242" t="str">
            <v>MANGA</v>
          </cell>
          <cell r="C242" t="str">
            <v>ALAIN CHRISTIAN</v>
          </cell>
          <cell r="D242" t="str">
            <v>SAINT ETIENNE</v>
          </cell>
          <cell r="E242">
            <v>91</v>
          </cell>
          <cell r="F242" t="str">
            <v>NC NUMERICABLE ILE-DE-FRANCE</v>
          </cell>
          <cell r="G242" t="str">
            <v>VAD CONSEILLERS</v>
          </cell>
          <cell r="H242" t="str">
            <v>DONT</v>
          </cell>
          <cell r="I242" t="str">
            <v>RHON500001</v>
          </cell>
          <cell r="J242">
            <v>100</v>
          </cell>
          <cell r="K242">
            <v>38782</v>
          </cell>
          <cell r="L242" t="str">
            <v>CONSEILLER(E) COM.</v>
          </cell>
          <cell r="M242" t="str">
            <v>TSM</v>
          </cell>
          <cell r="N242" t="str">
            <v>D</v>
          </cell>
          <cell r="O242" t="str">
            <v>CDI</v>
          </cell>
          <cell r="P242">
            <v>151.57</v>
          </cell>
          <cell r="Q242">
            <v>0</v>
          </cell>
          <cell r="R242">
            <v>817.7</v>
          </cell>
          <cell r="S242">
            <v>0</v>
          </cell>
          <cell r="T242">
            <v>1070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360.06</v>
          </cell>
          <cell r="AO242">
            <v>0</v>
          </cell>
          <cell r="AP242">
            <v>0</v>
          </cell>
          <cell r="AQ242">
            <v>1217.8800000000001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A243" t="str">
            <v>000A0701</v>
          </cell>
          <cell r="B243" t="str">
            <v>CRISTIANI DE RAVARAN</v>
          </cell>
          <cell r="C243" t="str">
            <v>PHILIPPE</v>
          </cell>
          <cell r="D243" t="str">
            <v>SIEGE</v>
          </cell>
          <cell r="E243">
            <v>91</v>
          </cell>
          <cell r="F243" t="str">
            <v>NC NUMERICABLE ILE-DE-FRANCE</v>
          </cell>
          <cell r="G243" t="str">
            <v>VENTE</v>
          </cell>
          <cell r="I243" t="str">
            <v>GENE905001</v>
          </cell>
          <cell r="J243">
            <v>100</v>
          </cell>
          <cell r="K243">
            <v>36100</v>
          </cell>
          <cell r="L243" t="str">
            <v>DIRECTEUR COM.</v>
          </cell>
          <cell r="M243" t="str">
            <v>CADRE</v>
          </cell>
          <cell r="N243" t="str">
            <v>F</v>
          </cell>
          <cell r="O243" t="str">
            <v>CDI</v>
          </cell>
          <cell r="P243">
            <v>151.57</v>
          </cell>
          <cell r="Q243">
            <v>6752.04</v>
          </cell>
          <cell r="R243">
            <v>221.94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1350.45</v>
          </cell>
          <cell r="AN243">
            <v>727.15</v>
          </cell>
          <cell r="AO243">
            <v>1350.45</v>
          </cell>
          <cell r="AP243">
            <v>0</v>
          </cell>
          <cell r="AQ243">
            <v>6752.04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A244" t="str">
            <v>000A0867</v>
          </cell>
          <cell r="B244" t="str">
            <v>FISCHER</v>
          </cell>
          <cell r="C244" t="str">
            <v>FREDERIC</v>
          </cell>
          <cell r="D244" t="str">
            <v>SIEGE</v>
          </cell>
          <cell r="E244">
            <v>91</v>
          </cell>
          <cell r="F244" t="str">
            <v>NC NUMERICABLE ILE-DE-FRANCE</v>
          </cell>
          <cell r="G244" t="str">
            <v>INFORMATIQUE</v>
          </cell>
          <cell r="H244" t="str">
            <v>BARLOT</v>
          </cell>
          <cell r="I244" t="str">
            <v>GENE620001</v>
          </cell>
          <cell r="J244">
            <v>100</v>
          </cell>
          <cell r="K244">
            <v>36906</v>
          </cell>
          <cell r="L244" t="str">
            <v>CHARGE(E) ETUDES  DVP</v>
          </cell>
          <cell r="M244" t="str">
            <v>CADRE</v>
          </cell>
          <cell r="N244" t="str">
            <v>E</v>
          </cell>
          <cell r="O244" t="str">
            <v>CDI</v>
          </cell>
          <cell r="P244">
            <v>151.57</v>
          </cell>
          <cell r="Q244">
            <v>3971.23</v>
          </cell>
          <cell r="R244">
            <v>1543.26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431.79</v>
          </cell>
          <cell r="AO244">
            <v>23.61</v>
          </cell>
          <cell r="AP244">
            <v>0</v>
          </cell>
          <cell r="AQ244">
            <v>3054.93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A245" t="str">
            <v>000F0237</v>
          </cell>
          <cell r="B245" t="str">
            <v>VIVIN</v>
          </cell>
          <cell r="C245" t="str">
            <v>ERIC</v>
          </cell>
          <cell r="D245" t="str">
            <v>MARSEILLE</v>
          </cell>
          <cell r="E245">
            <v>91</v>
          </cell>
          <cell r="F245" t="str">
            <v>NC NUMERICABLE ILE-DE-FRANCE</v>
          </cell>
          <cell r="G245" t="str">
            <v>VAD RCR</v>
          </cell>
          <cell r="H245" t="str">
            <v>CHAPELAT</v>
          </cell>
          <cell r="I245" t="str">
            <v>SUES500001</v>
          </cell>
          <cell r="J245">
            <v>100</v>
          </cell>
          <cell r="K245">
            <v>34631</v>
          </cell>
          <cell r="L245" t="str">
            <v>RESPONSABLE COM.</v>
          </cell>
          <cell r="M245" t="str">
            <v>CADRE</v>
          </cell>
          <cell r="N245" t="str">
            <v>E</v>
          </cell>
          <cell r="O245" t="str">
            <v>CDI</v>
          </cell>
          <cell r="P245">
            <v>151.57</v>
          </cell>
          <cell r="Q245">
            <v>5000</v>
          </cell>
          <cell r="R245">
            <v>4069.17</v>
          </cell>
          <cell r="S245">
            <v>0</v>
          </cell>
          <cell r="T245">
            <v>2848.9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866.85</v>
          </cell>
          <cell r="AO245">
            <v>0</v>
          </cell>
          <cell r="AP245">
            <v>0</v>
          </cell>
          <cell r="AQ245">
            <v>5000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A246" t="str">
            <v>000BA003</v>
          </cell>
          <cell r="B246" t="str">
            <v>ANERE</v>
          </cell>
          <cell r="C246" t="str">
            <v>COLETTE</v>
          </cell>
          <cell r="D246" t="str">
            <v>LYON CATN</v>
          </cell>
          <cell r="E246">
            <v>91</v>
          </cell>
          <cell r="F246" t="str">
            <v>NC NUMERICABLE ILE-DE-FRANCE</v>
          </cell>
          <cell r="G246" t="str">
            <v>QUALITE</v>
          </cell>
          <cell r="I246" t="str">
            <v>GENE905001</v>
          </cell>
          <cell r="J246">
            <v>100</v>
          </cell>
          <cell r="K246">
            <v>34335</v>
          </cell>
          <cell r="L246" t="str">
            <v>RESPONSABLE QUALITE</v>
          </cell>
          <cell r="M246" t="str">
            <v>CADRE</v>
          </cell>
          <cell r="N246" t="str">
            <v>E</v>
          </cell>
          <cell r="O246" t="str">
            <v>CDI</v>
          </cell>
          <cell r="P246">
            <v>151.57</v>
          </cell>
          <cell r="Q246">
            <v>3594</v>
          </cell>
          <cell r="R246">
            <v>-207.17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-345.3</v>
          </cell>
          <cell r="AN246">
            <v>63.36</v>
          </cell>
          <cell r="AO246">
            <v>-345.3</v>
          </cell>
          <cell r="AP246">
            <v>0</v>
          </cell>
          <cell r="AQ246">
            <v>3594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A247" t="str">
            <v>000B0011</v>
          </cell>
          <cell r="B247" t="str">
            <v>ALBERTINI</v>
          </cell>
          <cell r="C247" t="str">
            <v>CHRISTIAN</v>
          </cell>
          <cell r="D247" t="str">
            <v>BASTIA</v>
          </cell>
          <cell r="E247">
            <v>91</v>
          </cell>
          <cell r="F247" t="str">
            <v>NC NUMERICABLE ILE-DE-FRANCE</v>
          </cell>
          <cell r="G247" t="str">
            <v>VAD RGP</v>
          </cell>
          <cell r="H247" t="str">
            <v>VIVIN</v>
          </cell>
          <cell r="I247" t="str">
            <v>SUES500001</v>
          </cell>
          <cell r="J247">
            <v>100</v>
          </cell>
          <cell r="K247">
            <v>34731</v>
          </cell>
          <cell r="L247" t="str">
            <v>RESPONSABLE COM.</v>
          </cell>
          <cell r="M247" t="str">
            <v>CADRE</v>
          </cell>
          <cell r="N247" t="str">
            <v>E</v>
          </cell>
          <cell r="O247" t="str">
            <v>CDI</v>
          </cell>
          <cell r="P247">
            <v>151.57</v>
          </cell>
          <cell r="Q247">
            <v>3551</v>
          </cell>
          <cell r="R247">
            <v>2517.9699999999998</v>
          </cell>
          <cell r="S247">
            <v>0</v>
          </cell>
          <cell r="T247">
            <v>1200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528.02</v>
          </cell>
          <cell r="AO247">
            <v>0</v>
          </cell>
          <cell r="AP247">
            <v>0</v>
          </cell>
          <cell r="AQ247">
            <v>3551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A248">
            <v>51036</v>
          </cell>
          <cell r="B248" t="str">
            <v>BAGOT</v>
          </cell>
          <cell r="C248" t="str">
            <v>MICHELE</v>
          </cell>
          <cell r="D248" t="str">
            <v>NICE</v>
          </cell>
          <cell r="E248">
            <v>91</v>
          </cell>
          <cell r="F248" t="str">
            <v>NC NUMERICABLE ILE-DE-FRANCE</v>
          </cell>
          <cell r="G248" t="str">
            <v>DISTRIBUTEUR</v>
          </cell>
          <cell r="I248" t="str">
            <v>GENE905001</v>
          </cell>
          <cell r="J248">
            <v>100</v>
          </cell>
          <cell r="K248">
            <v>34851</v>
          </cell>
          <cell r="L248" t="str">
            <v>ATTACHE COMMERCIAL</v>
          </cell>
          <cell r="M248" t="str">
            <v>CADRE</v>
          </cell>
          <cell r="N248" t="str">
            <v>DB</v>
          </cell>
          <cell r="O248" t="str">
            <v>CDI</v>
          </cell>
          <cell r="P248">
            <v>151.57</v>
          </cell>
          <cell r="Q248">
            <v>1950.26</v>
          </cell>
          <cell r="R248">
            <v>312.36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2833.57</v>
          </cell>
          <cell r="AN248">
            <v>210.02</v>
          </cell>
          <cell r="AO248">
            <v>2833.57</v>
          </cell>
          <cell r="AP248">
            <v>0</v>
          </cell>
          <cell r="AQ248">
            <v>1950.26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A249" t="str">
            <v>000A0928</v>
          </cell>
          <cell r="B249" t="str">
            <v>BARBIER</v>
          </cell>
          <cell r="C249" t="str">
            <v>MAGALIE</v>
          </cell>
          <cell r="D249" t="str">
            <v>SIEGE</v>
          </cell>
          <cell r="E249">
            <v>91</v>
          </cell>
          <cell r="F249" t="str">
            <v>NC NUMERICABLE ILE-DE-FRANCE</v>
          </cell>
          <cell r="G249" t="str">
            <v>MARKETING</v>
          </cell>
          <cell r="H249" t="str">
            <v>VINEL</v>
          </cell>
          <cell r="I249" t="str">
            <v>GENE546001</v>
          </cell>
          <cell r="J249">
            <v>100</v>
          </cell>
          <cell r="K249">
            <v>37305</v>
          </cell>
          <cell r="L249" t="str">
            <v>CHEF DE PRODUIT</v>
          </cell>
          <cell r="M249" t="str">
            <v>CADRE</v>
          </cell>
          <cell r="N249" t="str">
            <v>E</v>
          </cell>
          <cell r="O249" t="str">
            <v>CDI</v>
          </cell>
          <cell r="P249">
            <v>151.57</v>
          </cell>
          <cell r="Q249">
            <v>2900</v>
          </cell>
          <cell r="R249">
            <v>966.73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314.74</v>
          </cell>
          <cell r="AO249">
            <v>23.61</v>
          </cell>
          <cell r="AP249">
            <v>0</v>
          </cell>
          <cell r="AQ249">
            <v>2922.59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A250" t="str">
            <v>000BF003</v>
          </cell>
          <cell r="B250" t="str">
            <v>SAVEY</v>
          </cell>
          <cell r="C250" t="str">
            <v>ANTONIA</v>
          </cell>
          <cell r="D250" t="str">
            <v>LYON CATN</v>
          </cell>
          <cell r="E250">
            <v>91</v>
          </cell>
          <cell r="F250" t="str">
            <v>NC NUMERICABLE ILE-DE-FRANCE</v>
          </cell>
          <cell r="G250" t="str">
            <v>MARKETING</v>
          </cell>
          <cell r="I250" t="str">
            <v>GENE905001</v>
          </cell>
          <cell r="J250">
            <v>100</v>
          </cell>
          <cell r="K250">
            <v>32952</v>
          </cell>
          <cell r="L250" t="str">
            <v>CHEF PRODUIT JUNIOR</v>
          </cell>
          <cell r="M250" t="str">
            <v>CADRE</v>
          </cell>
          <cell r="N250" t="str">
            <v>DB</v>
          </cell>
          <cell r="O250" t="str">
            <v>CDI</v>
          </cell>
          <cell r="P250">
            <v>151.57</v>
          </cell>
          <cell r="Q250">
            <v>2416.2600000000002</v>
          </cell>
          <cell r="R250">
            <v>361.56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-246.72</v>
          </cell>
          <cell r="AN250">
            <v>260.20999999999998</v>
          </cell>
          <cell r="AO250">
            <v>-246.72</v>
          </cell>
          <cell r="AP250">
            <v>0</v>
          </cell>
          <cell r="AQ250">
            <v>2416.2600000000002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A251" t="str">
            <v>000F0023</v>
          </cell>
          <cell r="B251" t="str">
            <v>DURAND</v>
          </cell>
          <cell r="C251" t="str">
            <v>JEAN-MICHEL</v>
          </cell>
          <cell r="D251" t="str">
            <v>NANTES</v>
          </cell>
          <cell r="E251">
            <v>91</v>
          </cell>
          <cell r="F251" t="str">
            <v>NC NUMERICABLE ILE-DE-FRANCE</v>
          </cell>
          <cell r="G251" t="str">
            <v>RACCORDEMENT IMMOB.</v>
          </cell>
          <cell r="H251" t="str">
            <v>DUCEPT</v>
          </cell>
          <cell r="I251" t="str">
            <v>OUES302001</v>
          </cell>
          <cell r="J251">
            <v>100</v>
          </cell>
          <cell r="K251">
            <v>32510</v>
          </cell>
          <cell r="L251" t="str">
            <v>RESP. TECH. SUPPORT</v>
          </cell>
          <cell r="M251" t="str">
            <v>CADRE</v>
          </cell>
          <cell r="N251" t="str">
            <v>E</v>
          </cell>
          <cell r="O251" t="str">
            <v>CDI</v>
          </cell>
          <cell r="P251">
            <v>151.57</v>
          </cell>
          <cell r="Q251">
            <v>2550.1</v>
          </cell>
          <cell r="R251">
            <v>1175.58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422</v>
          </cell>
          <cell r="AL251">
            <v>0</v>
          </cell>
          <cell r="AM251">
            <v>0</v>
          </cell>
          <cell r="AN251">
            <v>333.33</v>
          </cell>
          <cell r="AO251">
            <v>0</v>
          </cell>
          <cell r="AP251">
            <v>0</v>
          </cell>
          <cell r="AQ251">
            <v>1961.7</v>
          </cell>
          <cell r="AR251">
            <v>0</v>
          </cell>
          <cell r="AS251">
            <v>422</v>
          </cell>
          <cell r="AT251">
            <v>0</v>
          </cell>
          <cell r="AU251">
            <v>0</v>
          </cell>
        </row>
        <row r="252">
          <cell r="A252" t="str">
            <v>000A0752</v>
          </cell>
          <cell r="B252" t="str">
            <v>LOPES</v>
          </cell>
          <cell r="C252" t="str">
            <v>MICHEL</v>
          </cell>
          <cell r="D252" t="str">
            <v>VANVES</v>
          </cell>
          <cell r="E252">
            <v>91</v>
          </cell>
          <cell r="F252" t="str">
            <v>NC NUMERICABLE ILE-DE-FRANCE</v>
          </cell>
          <cell r="G252" t="str">
            <v>NOC</v>
          </cell>
          <cell r="H252" t="str">
            <v>TABUTEAU</v>
          </cell>
          <cell r="I252" t="str">
            <v>GENE306001</v>
          </cell>
          <cell r="J252">
            <v>100</v>
          </cell>
          <cell r="K252">
            <v>36526</v>
          </cell>
          <cell r="L252" t="str">
            <v>CHEF GROUPE TECH. SUP.</v>
          </cell>
          <cell r="M252" t="str">
            <v>TSM</v>
          </cell>
          <cell r="N252" t="str">
            <v>D</v>
          </cell>
          <cell r="O252" t="str">
            <v>CDI</v>
          </cell>
          <cell r="P252">
            <v>151.57</v>
          </cell>
          <cell r="Q252">
            <v>1951.67</v>
          </cell>
          <cell r="R252">
            <v>1273.71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190</v>
          </cell>
          <cell r="Y252">
            <v>0</v>
          </cell>
          <cell r="Z252">
            <v>320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25.75</v>
          </cell>
          <cell r="AG252">
            <v>0</v>
          </cell>
          <cell r="AH252">
            <v>6.44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268.57</v>
          </cell>
          <cell r="AO252">
            <v>0</v>
          </cell>
          <cell r="AP252">
            <v>0</v>
          </cell>
          <cell r="AQ252">
            <v>1983.86</v>
          </cell>
          <cell r="AR252">
            <v>510</v>
          </cell>
          <cell r="AS252">
            <v>0</v>
          </cell>
          <cell r="AT252">
            <v>0</v>
          </cell>
          <cell r="AU252">
            <v>0</v>
          </cell>
        </row>
        <row r="253">
          <cell r="A253" t="str">
            <v>000A0827</v>
          </cell>
          <cell r="B253" t="str">
            <v>OFFRE</v>
          </cell>
          <cell r="C253" t="str">
            <v>VIRGINIE</v>
          </cell>
          <cell r="D253" t="str">
            <v>LA MADELEINE</v>
          </cell>
          <cell r="E253">
            <v>91</v>
          </cell>
          <cell r="F253" t="str">
            <v>NC NUMERICABLE ILE-DE-FRANCE</v>
          </cell>
          <cell r="G253" t="str">
            <v>CARTOGRAPHIE-DICT</v>
          </cell>
          <cell r="H253" t="str">
            <v>MARQUANT</v>
          </cell>
          <cell r="I253" t="str">
            <v>GENE320001</v>
          </cell>
          <cell r="J253">
            <v>100</v>
          </cell>
          <cell r="K253">
            <v>36808</v>
          </cell>
          <cell r="L253" t="str">
            <v>GEST. DONN..NIV.1</v>
          </cell>
          <cell r="M253" t="str">
            <v>EMPLOYE</v>
          </cell>
          <cell r="N253" t="str">
            <v>C</v>
          </cell>
          <cell r="O253" t="str">
            <v>CDI</v>
          </cell>
          <cell r="P253">
            <v>151.57</v>
          </cell>
          <cell r="Q253">
            <v>1615.65</v>
          </cell>
          <cell r="R253">
            <v>798.77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174</v>
          </cell>
          <cell r="AO253">
            <v>0</v>
          </cell>
          <cell r="AP253">
            <v>0</v>
          </cell>
          <cell r="AQ253">
            <v>1615.65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A254" t="str">
            <v>000A0883</v>
          </cell>
          <cell r="B254" t="str">
            <v>ROUSSEL</v>
          </cell>
          <cell r="C254" t="str">
            <v>JEAN MARIE</v>
          </cell>
          <cell r="D254" t="str">
            <v>LA MADELEINE</v>
          </cell>
          <cell r="E254">
            <v>91</v>
          </cell>
          <cell r="F254" t="str">
            <v>NC NUMERICABLE ILE-DE-FRANCE</v>
          </cell>
          <cell r="G254" t="str">
            <v>TRAVAUX</v>
          </cell>
          <cell r="H254" t="str">
            <v>CHOVEAU</v>
          </cell>
          <cell r="I254" t="str">
            <v>NPCA300001</v>
          </cell>
          <cell r="J254">
            <v>100</v>
          </cell>
          <cell r="K254">
            <v>36951</v>
          </cell>
          <cell r="L254" t="str">
            <v>SUPERVISEUR TRAVAUX</v>
          </cell>
          <cell r="M254" t="str">
            <v>TSM</v>
          </cell>
          <cell r="N254" t="str">
            <v>D</v>
          </cell>
          <cell r="O254" t="str">
            <v>CDI</v>
          </cell>
          <cell r="P254">
            <v>151.57</v>
          </cell>
          <cell r="Q254">
            <v>2598.66</v>
          </cell>
          <cell r="R254">
            <v>909.68</v>
          </cell>
          <cell r="S254">
            <v>0</v>
          </cell>
          <cell r="T254">
            <v>211.52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223.23</v>
          </cell>
          <cell r="AO254">
            <v>0</v>
          </cell>
          <cell r="AP254">
            <v>0</v>
          </cell>
          <cell r="AQ254">
            <v>1861.34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A255" t="str">
            <v>000BB007</v>
          </cell>
          <cell r="B255" t="str">
            <v>BENANI-MERLE</v>
          </cell>
          <cell r="C255" t="str">
            <v>SOUAD</v>
          </cell>
          <cell r="D255" t="str">
            <v>LYON CATN</v>
          </cell>
          <cell r="E255">
            <v>91</v>
          </cell>
          <cell r="F255" t="str">
            <v>NC NUMERICABLE ILE-DE-FRANCE</v>
          </cell>
          <cell r="G255" t="str">
            <v>FACTURATION</v>
          </cell>
          <cell r="I255" t="str">
            <v>GENE905001</v>
          </cell>
          <cell r="J255">
            <v>100</v>
          </cell>
          <cell r="K255">
            <v>33056</v>
          </cell>
          <cell r="L255" t="str">
            <v>RESPONSABLE CLT</v>
          </cell>
          <cell r="M255" t="str">
            <v>CADRE</v>
          </cell>
          <cell r="N255" t="str">
            <v>E</v>
          </cell>
          <cell r="O255" t="str">
            <v>CDI</v>
          </cell>
          <cell r="P255">
            <v>151.57</v>
          </cell>
          <cell r="Q255">
            <v>3320</v>
          </cell>
          <cell r="R255">
            <v>-72.66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19.91</v>
          </cell>
          <cell r="AN255">
            <v>358.89</v>
          </cell>
          <cell r="AO255">
            <v>7.34</v>
          </cell>
          <cell r="AP255">
            <v>0</v>
          </cell>
          <cell r="AQ255">
            <v>3332.57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A256" t="str">
            <v>000B0004</v>
          </cell>
          <cell r="B256" t="str">
            <v>PAOLI</v>
          </cell>
          <cell r="C256" t="str">
            <v>ANNONCIADE</v>
          </cell>
          <cell r="D256" t="str">
            <v>BASTIA</v>
          </cell>
          <cell r="E256">
            <v>91</v>
          </cell>
          <cell r="F256" t="str">
            <v>NC NUMERICABLE ILE-DE-FRANCE</v>
          </cell>
          <cell r="G256" t="str">
            <v>BOUTIQUE</v>
          </cell>
          <cell r="H256" t="str">
            <v>ALBERTINI</v>
          </cell>
          <cell r="I256" t="str">
            <v>SUES507001</v>
          </cell>
          <cell r="J256">
            <v>100</v>
          </cell>
          <cell r="K256">
            <v>33224</v>
          </cell>
          <cell r="L256" t="str">
            <v>CONSEILLER TECHNIQUE BOUTIQUE</v>
          </cell>
          <cell r="M256" t="str">
            <v>CADRE</v>
          </cell>
          <cell r="N256" t="str">
            <v>DB</v>
          </cell>
          <cell r="O256" t="str">
            <v>CDI</v>
          </cell>
          <cell r="P256">
            <v>151.57</v>
          </cell>
          <cell r="Q256">
            <v>2320.84</v>
          </cell>
          <cell r="R256">
            <v>1138.3399999999999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250.57</v>
          </cell>
          <cell r="AO256">
            <v>0</v>
          </cell>
          <cell r="AP256">
            <v>0</v>
          </cell>
          <cell r="AQ256">
            <v>2106.64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A257">
            <v>11036</v>
          </cell>
          <cell r="B257" t="str">
            <v>TUTTOLOMONDO</v>
          </cell>
          <cell r="C257" t="str">
            <v>SALVATORE</v>
          </cell>
          <cell r="D257" t="str">
            <v>LA MADELEINE</v>
          </cell>
          <cell r="E257">
            <v>91</v>
          </cell>
          <cell r="F257" t="str">
            <v>NC NUMERICABLE ILE-DE-FRANCE</v>
          </cell>
          <cell r="G257" t="str">
            <v>DISTRIBUTEUR</v>
          </cell>
          <cell r="H257" t="str">
            <v>PORTE</v>
          </cell>
          <cell r="I257" t="str">
            <v>NPCA506001</v>
          </cell>
          <cell r="J257">
            <v>100</v>
          </cell>
          <cell r="K257">
            <v>33451</v>
          </cell>
          <cell r="L257" t="str">
            <v>RESPONSABLE COM.</v>
          </cell>
          <cell r="M257" t="str">
            <v>CADRE</v>
          </cell>
          <cell r="N257" t="str">
            <v>E</v>
          </cell>
          <cell r="O257" t="str">
            <v>CDI</v>
          </cell>
          <cell r="P257">
            <v>151.57</v>
          </cell>
          <cell r="Q257">
            <v>3300</v>
          </cell>
          <cell r="R257">
            <v>3102.5</v>
          </cell>
          <cell r="S257">
            <v>0</v>
          </cell>
          <cell r="T257">
            <v>3450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745.14</v>
          </cell>
          <cell r="AO257">
            <v>0</v>
          </cell>
          <cell r="AP257">
            <v>0</v>
          </cell>
          <cell r="AQ257">
            <v>3300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A258" t="str">
            <v>000BD226</v>
          </cell>
          <cell r="B258" t="str">
            <v>DELAISSE</v>
          </cell>
          <cell r="C258" t="str">
            <v>NICOLAS</v>
          </cell>
          <cell r="D258" t="str">
            <v>LYON CATN</v>
          </cell>
          <cell r="E258">
            <v>91</v>
          </cell>
          <cell r="F258" t="str">
            <v>NC NUMERICABLE ILE-DE-FRANCE</v>
          </cell>
          <cell r="G258" t="str">
            <v>DIRECTION RESS HUM</v>
          </cell>
          <cell r="H258" t="str">
            <v>BRUNEL M</v>
          </cell>
          <cell r="I258" t="str">
            <v>CLIE420001</v>
          </cell>
          <cell r="J258">
            <v>100</v>
          </cell>
          <cell r="K258">
            <v>36892</v>
          </cell>
          <cell r="L258" t="str">
            <v>WEBMASTER/CHEF PRODUIT JUNIOR</v>
          </cell>
          <cell r="M258" t="str">
            <v>CADRE</v>
          </cell>
          <cell r="N258" t="str">
            <v>DB</v>
          </cell>
          <cell r="O258" t="str">
            <v>CDI</v>
          </cell>
          <cell r="P258">
            <v>151.57</v>
          </cell>
          <cell r="Q258">
            <v>2593.75</v>
          </cell>
          <cell r="R258">
            <v>1374.16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279.33</v>
          </cell>
          <cell r="AO258">
            <v>0</v>
          </cell>
          <cell r="AP258">
            <v>0</v>
          </cell>
          <cell r="AQ258">
            <v>2593.75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A259" t="str">
            <v>000A1713</v>
          </cell>
          <cell r="B259" t="str">
            <v>LASSISSI</v>
          </cell>
          <cell r="C259" t="str">
            <v>BOB</v>
          </cell>
          <cell r="D259" t="str">
            <v>SIEGE</v>
          </cell>
          <cell r="E259">
            <v>91</v>
          </cell>
          <cell r="F259" t="str">
            <v>NC NUMERICABLE ILE-DE-FRANCE</v>
          </cell>
          <cell r="G259" t="str">
            <v>VAD CONSEILLERS</v>
          </cell>
          <cell r="H259" t="str">
            <v>ZERFAINE</v>
          </cell>
          <cell r="I259" t="str">
            <v>IDFR500001</v>
          </cell>
          <cell r="J259">
            <v>100</v>
          </cell>
          <cell r="K259">
            <v>38825</v>
          </cell>
          <cell r="L259" t="str">
            <v>CONSEILLER(E) COM.</v>
          </cell>
          <cell r="M259" t="str">
            <v>TSM</v>
          </cell>
          <cell r="N259" t="str">
            <v>D</v>
          </cell>
          <cell r="O259" t="str">
            <v>CDI</v>
          </cell>
          <cell r="P259">
            <v>151.57</v>
          </cell>
          <cell r="Q259">
            <v>0</v>
          </cell>
          <cell r="R259">
            <v>173.86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527.75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A260" t="str">
            <v>000A1193</v>
          </cell>
          <cell r="B260" t="str">
            <v>PARIS</v>
          </cell>
          <cell r="C260" t="str">
            <v>ETIENNE</v>
          </cell>
          <cell r="D260" t="str">
            <v>GRENOBLE</v>
          </cell>
          <cell r="E260">
            <v>91</v>
          </cell>
          <cell r="F260" t="str">
            <v>NC NUMERICABLE ILE-DE-FRANCE</v>
          </cell>
          <cell r="G260" t="str">
            <v>VAD CONSEILLERS</v>
          </cell>
          <cell r="H260" t="str">
            <v>LAGUEREMA</v>
          </cell>
          <cell r="I260" t="str">
            <v>RHON500001</v>
          </cell>
          <cell r="J260">
            <v>100</v>
          </cell>
          <cell r="K260">
            <v>38642</v>
          </cell>
          <cell r="L260" t="str">
            <v>CONSEILLER(E) COM.</v>
          </cell>
          <cell r="M260" t="str">
            <v>TSM</v>
          </cell>
          <cell r="N260" t="str">
            <v>D</v>
          </cell>
          <cell r="O260" t="str">
            <v>CDI</v>
          </cell>
          <cell r="P260">
            <v>151.57</v>
          </cell>
          <cell r="Q260">
            <v>1217.8800000000001</v>
          </cell>
          <cell r="R260">
            <v>92.23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-34.97</v>
          </cell>
          <cell r="AO260">
            <v>0</v>
          </cell>
          <cell r="AP260">
            <v>0</v>
          </cell>
          <cell r="AQ260">
            <v>-324.77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A261" t="str">
            <v>000A1691</v>
          </cell>
          <cell r="B261" t="str">
            <v>GABORIT</v>
          </cell>
          <cell r="C261" t="str">
            <v>ADEL</v>
          </cell>
          <cell r="D261" t="str">
            <v>MARSEILLE</v>
          </cell>
          <cell r="E261">
            <v>91</v>
          </cell>
          <cell r="F261" t="str">
            <v>NC NUMERICABLE ILE-DE-FRANCE</v>
          </cell>
          <cell r="G261" t="str">
            <v>VAD CONSEILLERS</v>
          </cell>
          <cell r="H261" t="str">
            <v>VIVIN</v>
          </cell>
          <cell r="I261" t="str">
            <v>SUES500001</v>
          </cell>
          <cell r="J261">
            <v>100</v>
          </cell>
          <cell r="K261">
            <v>38804</v>
          </cell>
          <cell r="L261" t="str">
            <v>CONSEILLER(E) COM.</v>
          </cell>
          <cell r="M261" t="str">
            <v>TSM</v>
          </cell>
          <cell r="N261" t="str">
            <v>D</v>
          </cell>
          <cell r="O261" t="str">
            <v>CDI</v>
          </cell>
          <cell r="P261">
            <v>151.57</v>
          </cell>
          <cell r="Q261">
            <v>0</v>
          </cell>
          <cell r="R261">
            <v>403.37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1380.26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A262" t="str">
            <v>000A1287</v>
          </cell>
          <cell r="B262" t="str">
            <v>ROMERO</v>
          </cell>
          <cell r="C262" t="str">
            <v>JEAN LOUIS</v>
          </cell>
          <cell r="D262" t="str">
            <v>BORDEAUX</v>
          </cell>
          <cell r="E262">
            <v>91</v>
          </cell>
          <cell r="F262" t="str">
            <v>NC NUMERICABLE ILE-DE-FRANCE</v>
          </cell>
          <cell r="G262" t="str">
            <v>VAD CONSEILLERS</v>
          </cell>
          <cell r="H262" t="str">
            <v>FERNANDEZ A</v>
          </cell>
          <cell r="I262" t="str">
            <v>SUOU500001</v>
          </cell>
          <cell r="J262">
            <v>100</v>
          </cell>
          <cell r="K262">
            <v>38672</v>
          </cell>
          <cell r="L262" t="str">
            <v>CONSEILLER(E) COM.</v>
          </cell>
          <cell r="M262" t="str">
            <v>TSM</v>
          </cell>
          <cell r="N262" t="str">
            <v>D</v>
          </cell>
          <cell r="O262" t="str">
            <v>CDI</v>
          </cell>
          <cell r="P262">
            <v>151.57</v>
          </cell>
          <cell r="Q262">
            <v>1217.8800000000001</v>
          </cell>
          <cell r="R262">
            <v>690.13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131.16</v>
          </cell>
          <cell r="AO262">
            <v>0</v>
          </cell>
          <cell r="AP262">
            <v>0</v>
          </cell>
          <cell r="AQ262">
            <v>1217.8800000000001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A263" t="str">
            <v>000A1197</v>
          </cell>
          <cell r="B263" t="str">
            <v>OGNIMBA</v>
          </cell>
          <cell r="C263" t="str">
            <v>LUBIAN</v>
          </cell>
          <cell r="D263" t="str">
            <v>LYON GARIBALDI</v>
          </cell>
          <cell r="E263">
            <v>91</v>
          </cell>
          <cell r="F263" t="str">
            <v>NC NUMERICABLE ILE-DE-FRANCE</v>
          </cell>
          <cell r="G263" t="str">
            <v>VAD CONSEILLERS</v>
          </cell>
          <cell r="H263" t="str">
            <v>SILIKI</v>
          </cell>
          <cell r="I263" t="str">
            <v>RHON500001</v>
          </cell>
          <cell r="J263">
            <v>100</v>
          </cell>
          <cell r="K263">
            <v>38651</v>
          </cell>
          <cell r="L263" t="str">
            <v>CONSEILLER(E) COM.</v>
          </cell>
          <cell r="M263" t="str">
            <v>TSM</v>
          </cell>
          <cell r="N263" t="str">
            <v>D</v>
          </cell>
          <cell r="O263" t="str">
            <v>CDI</v>
          </cell>
          <cell r="P263">
            <v>151.57</v>
          </cell>
          <cell r="Q263">
            <v>1217.8800000000001</v>
          </cell>
          <cell r="R263">
            <v>703.37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131.15</v>
          </cell>
          <cell r="AO263">
            <v>0</v>
          </cell>
          <cell r="AP263">
            <v>0</v>
          </cell>
          <cell r="AQ263">
            <v>1217.8800000000001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A264" t="str">
            <v>000A1664</v>
          </cell>
          <cell r="B264" t="str">
            <v>MEDJAHDI</v>
          </cell>
          <cell r="C264" t="str">
            <v>ABDELKRIM</v>
          </cell>
          <cell r="D264" t="str">
            <v>SIEGE</v>
          </cell>
          <cell r="E264">
            <v>91</v>
          </cell>
          <cell r="F264" t="str">
            <v>NC NUMERICABLE ILE-DE-FRANCE</v>
          </cell>
          <cell r="G264" t="str">
            <v>VAD CONSEILLERS</v>
          </cell>
          <cell r="H264" t="str">
            <v>ZERFAINE</v>
          </cell>
          <cell r="I264" t="str">
            <v>IDFR500001</v>
          </cell>
          <cell r="J264">
            <v>100</v>
          </cell>
          <cell r="K264">
            <v>38789</v>
          </cell>
          <cell r="L264" t="str">
            <v>CONSEILLER(E) COM.</v>
          </cell>
          <cell r="M264" t="str">
            <v>TSM</v>
          </cell>
          <cell r="N264" t="str">
            <v>D</v>
          </cell>
          <cell r="O264" t="str">
            <v>CDI</v>
          </cell>
          <cell r="P264">
            <v>151.57</v>
          </cell>
          <cell r="Q264">
            <v>0</v>
          </cell>
          <cell r="R264">
            <v>1410.62</v>
          </cell>
          <cell r="S264">
            <v>0</v>
          </cell>
          <cell r="T264">
            <v>1511.5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372.63</v>
          </cell>
          <cell r="AO264">
            <v>0</v>
          </cell>
          <cell r="AP264">
            <v>0</v>
          </cell>
          <cell r="AQ264">
            <v>1948.61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</row>
        <row r="265">
          <cell r="A265" t="str">
            <v>000A1449</v>
          </cell>
          <cell r="B265" t="str">
            <v>LEBOURGEOIS</v>
          </cell>
          <cell r="C265" t="str">
            <v>KEVIN</v>
          </cell>
          <cell r="D265" t="str">
            <v>ROUEN</v>
          </cell>
          <cell r="E265">
            <v>91</v>
          </cell>
          <cell r="F265" t="str">
            <v>NC NUMERICABLE ILE-DE-FRANCE</v>
          </cell>
          <cell r="G265" t="str">
            <v>VAD CONSEILLERS</v>
          </cell>
          <cell r="H265" t="str">
            <v>ALLAIN G</v>
          </cell>
          <cell r="I265" t="str">
            <v>OUES500001</v>
          </cell>
          <cell r="J265">
            <v>100</v>
          </cell>
          <cell r="K265">
            <v>38754</v>
          </cell>
          <cell r="L265" t="str">
            <v>CONSEILLER(E) COM.</v>
          </cell>
          <cell r="M265" t="str">
            <v>TSM</v>
          </cell>
          <cell r="N265" t="str">
            <v>D</v>
          </cell>
          <cell r="O265" t="str">
            <v>CDI</v>
          </cell>
          <cell r="P265">
            <v>151.57</v>
          </cell>
          <cell r="Q265">
            <v>1217.8800000000001</v>
          </cell>
          <cell r="R265">
            <v>1305.9000000000001</v>
          </cell>
          <cell r="S265">
            <v>0</v>
          </cell>
          <cell r="T265">
            <v>1900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588.34</v>
          </cell>
          <cell r="AO265">
            <v>0</v>
          </cell>
          <cell r="AP265">
            <v>0</v>
          </cell>
          <cell r="AQ265">
            <v>1217.8800000000001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6">
          <cell r="A266" t="str">
            <v>000BE041</v>
          </cell>
          <cell r="B266" t="str">
            <v>EL OTMANI</v>
          </cell>
          <cell r="C266" t="str">
            <v>FARID</v>
          </cell>
          <cell r="D266" t="str">
            <v>LYON CATN</v>
          </cell>
          <cell r="E266">
            <v>61</v>
          </cell>
          <cell r="F266" t="str">
            <v>NC NUMERICABLE RHONES-ALPES</v>
          </cell>
          <cell r="G266" t="str">
            <v>CATN 2EME LIGNE</v>
          </cell>
          <cell r="H266" t="str">
            <v>BAYARD</v>
          </cell>
          <cell r="I266" t="str">
            <v>CLIE411001</v>
          </cell>
          <cell r="J266">
            <v>100</v>
          </cell>
          <cell r="K266">
            <v>38700</v>
          </cell>
          <cell r="L266" t="str">
            <v>CHARGE(E)CLIENTELE</v>
          </cell>
          <cell r="M266" t="str">
            <v>EMPLOYE</v>
          </cell>
          <cell r="N266" t="str">
            <v>C</v>
          </cell>
          <cell r="O266" t="str">
            <v>CDD</v>
          </cell>
          <cell r="P266">
            <v>151.57</v>
          </cell>
          <cell r="Q266">
            <v>1450</v>
          </cell>
          <cell r="R266">
            <v>809.37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145.35</v>
          </cell>
          <cell r="X266">
            <v>95</v>
          </cell>
          <cell r="Y266">
            <v>0</v>
          </cell>
          <cell r="Z266">
            <v>64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188.93</v>
          </cell>
          <cell r="AO266">
            <v>0</v>
          </cell>
          <cell r="AP266">
            <v>0</v>
          </cell>
          <cell r="AQ266">
            <v>1450</v>
          </cell>
          <cell r="AR266">
            <v>159</v>
          </cell>
          <cell r="AS266">
            <v>0</v>
          </cell>
          <cell r="AT266">
            <v>0</v>
          </cell>
          <cell r="AU266">
            <v>0</v>
          </cell>
        </row>
        <row r="267">
          <cell r="A267" t="str">
            <v>000BV095</v>
          </cell>
          <cell r="B267" t="str">
            <v>VIALLON</v>
          </cell>
          <cell r="C267" t="str">
            <v>OLIVIER</v>
          </cell>
          <cell r="D267" t="str">
            <v>LYON GARIBALDI</v>
          </cell>
          <cell r="E267">
            <v>91</v>
          </cell>
          <cell r="F267" t="str">
            <v>NC NUMERICABLE ILE-DE-FRANCE</v>
          </cell>
          <cell r="G267" t="str">
            <v>COLLECTIF</v>
          </cell>
          <cell r="H267" t="str">
            <v>MORCRETTE</v>
          </cell>
          <cell r="I267" t="str">
            <v>RHON510001</v>
          </cell>
          <cell r="J267">
            <v>100</v>
          </cell>
          <cell r="K267">
            <v>38224</v>
          </cell>
          <cell r="L267" t="str">
            <v>ATTACHE(E) COM.</v>
          </cell>
          <cell r="M267" t="str">
            <v>TSM</v>
          </cell>
          <cell r="N267" t="str">
            <v>D</v>
          </cell>
          <cell r="O267" t="str">
            <v>CDI</v>
          </cell>
          <cell r="P267">
            <v>151.57</v>
          </cell>
          <cell r="Q267">
            <v>1900</v>
          </cell>
          <cell r="R267">
            <v>1603.19</v>
          </cell>
          <cell r="S267">
            <v>0</v>
          </cell>
          <cell r="T267">
            <v>2194.15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440.91</v>
          </cell>
          <cell r="AO267">
            <v>0</v>
          </cell>
          <cell r="AP267">
            <v>0</v>
          </cell>
          <cell r="AQ267">
            <v>1900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</row>
        <row r="268">
          <cell r="A268" t="str">
            <v>000A1702</v>
          </cell>
          <cell r="B268" t="str">
            <v>JHUGROO</v>
          </cell>
          <cell r="C268" t="str">
            <v>MORSHIMEE</v>
          </cell>
          <cell r="D268" t="str">
            <v>MARSEILLE</v>
          </cell>
          <cell r="E268">
            <v>91</v>
          </cell>
          <cell r="F268" t="str">
            <v>NC NUMERICABLE ILE-DE-FRANCE</v>
          </cell>
          <cell r="G268" t="str">
            <v>VAD CONSEILLERS</v>
          </cell>
          <cell r="H268" t="str">
            <v>VIVIN</v>
          </cell>
          <cell r="I268" t="str">
            <v>SUES500001</v>
          </cell>
          <cell r="J268">
            <v>100</v>
          </cell>
          <cell r="K268">
            <v>38810</v>
          </cell>
          <cell r="L268" t="str">
            <v>CONSEILLER(E) COM.</v>
          </cell>
          <cell r="M268" t="str">
            <v>TSM</v>
          </cell>
          <cell r="N268" t="str">
            <v>D</v>
          </cell>
          <cell r="O268" t="str">
            <v>CDI</v>
          </cell>
          <cell r="P268">
            <v>151.57</v>
          </cell>
          <cell r="Q268">
            <v>0</v>
          </cell>
          <cell r="R268">
            <v>317.08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1136.69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A269" t="str">
            <v>000A1377</v>
          </cell>
          <cell r="B269" t="str">
            <v>BENTABET</v>
          </cell>
          <cell r="C269" t="str">
            <v>MEHDI</v>
          </cell>
          <cell r="D269" t="str">
            <v>CAEN</v>
          </cell>
          <cell r="E269">
            <v>91</v>
          </cell>
          <cell r="F269" t="str">
            <v>NC NUMERICABLE ILE-DE-FRANCE</v>
          </cell>
          <cell r="G269" t="str">
            <v>VAD CONSEILLERS</v>
          </cell>
          <cell r="H269" t="str">
            <v>ALLAIN G</v>
          </cell>
          <cell r="I269" t="str">
            <v>OUES500001</v>
          </cell>
          <cell r="J269">
            <v>100</v>
          </cell>
          <cell r="K269">
            <v>38705</v>
          </cell>
          <cell r="L269" t="str">
            <v>CONSEILLER(E) COM.</v>
          </cell>
          <cell r="M269" t="str">
            <v>TSM</v>
          </cell>
          <cell r="N269" t="str">
            <v>D</v>
          </cell>
          <cell r="O269" t="str">
            <v>CDI</v>
          </cell>
          <cell r="P269">
            <v>151.57</v>
          </cell>
          <cell r="Q269">
            <v>1217.8800000000001</v>
          </cell>
          <cell r="R269">
            <v>1473.75</v>
          </cell>
          <cell r="S269">
            <v>0</v>
          </cell>
          <cell r="T269">
            <v>2660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417.62</v>
          </cell>
          <cell r="AO269">
            <v>0</v>
          </cell>
          <cell r="AP269">
            <v>0</v>
          </cell>
          <cell r="AQ269">
            <v>1217.8800000000001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A270" t="str">
            <v>000A1610</v>
          </cell>
          <cell r="B270" t="str">
            <v>DURET</v>
          </cell>
          <cell r="C270" t="str">
            <v>MARIE</v>
          </cell>
          <cell r="D270" t="str">
            <v>NANTES</v>
          </cell>
          <cell r="E270">
            <v>91</v>
          </cell>
          <cell r="F270" t="str">
            <v>NC NUMERICABLE ILE-DE-FRANCE</v>
          </cell>
          <cell r="G270" t="str">
            <v>VAD CONSEILLERS</v>
          </cell>
          <cell r="H270" t="str">
            <v>JAUD</v>
          </cell>
          <cell r="I270" t="str">
            <v>OUES500001</v>
          </cell>
          <cell r="J270">
            <v>100</v>
          </cell>
          <cell r="K270">
            <v>38768</v>
          </cell>
          <cell r="L270" t="str">
            <v>CONSEILLER(E) COM.</v>
          </cell>
          <cell r="M270" t="str">
            <v>TSM</v>
          </cell>
          <cell r="N270" t="str">
            <v>D</v>
          </cell>
          <cell r="O270" t="str">
            <v>CDI</v>
          </cell>
          <cell r="P270">
            <v>151.57</v>
          </cell>
          <cell r="Q270">
            <v>0</v>
          </cell>
          <cell r="R270">
            <v>467.35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112.5</v>
          </cell>
          <cell r="AM270">
            <v>0</v>
          </cell>
          <cell r="AN270">
            <v>244.83</v>
          </cell>
          <cell r="AO270">
            <v>0</v>
          </cell>
          <cell r="AP270">
            <v>0</v>
          </cell>
          <cell r="AQ270">
            <v>690.13</v>
          </cell>
          <cell r="AR270">
            <v>112.5</v>
          </cell>
          <cell r="AS270">
            <v>0</v>
          </cell>
          <cell r="AT270">
            <v>0</v>
          </cell>
          <cell r="AU270">
            <v>0</v>
          </cell>
        </row>
        <row r="271">
          <cell r="A271" t="str">
            <v>000A1660</v>
          </cell>
          <cell r="B271" t="str">
            <v>VUILLAUME</v>
          </cell>
          <cell r="C271" t="str">
            <v>MICHEL</v>
          </cell>
          <cell r="D271" t="str">
            <v>NICE</v>
          </cell>
          <cell r="E271">
            <v>91</v>
          </cell>
          <cell r="F271" t="str">
            <v>NC NUMERICABLE ILE-DE-FRANCE</v>
          </cell>
          <cell r="G271" t="str">
            <v>VAD CONSEILLERS</v>
          </cell>
          <cell r="H271" t="str">
            <v>VIVIN</v>
          </cell>
          <cell r="I271" t="str">
            <v>SUES500001</v>
          </cell>
          <cell r="J271">
            <v>100</v>
          </cell>
          <cell r="K271">
            <v>38789</v>
          </cell>
          <cell r="L271" t="str">
            <v>CONSEILLER(E) COM.</v>
          </cell>
          <cell r="M271" t="str">
            <v>TSM</v>
          </cell>
          <cell r="N271" t="str">
            <v>D</v>
          </cell>
          <cell r="O271" t="str">
            <v>CDI</v>
          </cell>
          <cell r="P271">
            <v>151.57</v>
          </cell>
          <cell r="Q271">
            <v>0</v>
          </cell>
          <cell r="R271">
            <v>-154.16999999999999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-568.34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</row>
        <row r="272">
          <cell r="A272" t="str">
            <v>000A1486</v>
          </cell>
          <cell r="B272" t="str">
            <v>ESPARCIEUX</v>
          </cell>
          <cell r="C272" t="str">
            <v>BRIGITTE</v>
          </cell>
          <cell r="D272" t="str">
            <v>BORDEAUX</v>
          </cell>
          <cell r="E272">
            <v>91</v>
          </cell>
          <cell r="F272" t="str">
            <v>NC NUMERICABLE ILE-DE-FRANCE</v>
          </cell>
          <cell r="G272" t="str">
            <v>VAD CONSEILLERS</v>
          </cell>
          <cell r="H272" t="str">
            <v>LORCET</v>
          </cell>
          <cell r="I272" t="str">
            <v>SUOU500001</v>
          </cell>
          <cell r="J272">
            <v>100</v>
          </cell>
          <cell r="K272">
            <v>38768</v>
          </cell>
          <cell r="L272" t="str">
            <v>CONSEILLER(E) COM.</v>
          </cell>
          <cell r="M272" t="str">
            <v>TSM</v>
          </cell>
          <cell r="N272" t="str">
            <v>D</v>
          </cell>
          <cell r="O272" t="str">
            <v>CDI</v>
          </cell>
          <cell r="P272">
            <v>151.57</v>
          </cell>
          <cell r="Q272">
            <v>1217.8800000000001</v>
          </cell>
          <cell r="R272">
            <v>507.62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309.39999999999998</v>
          </cell>
          <cell r="AO272">
            <v>0</v>
          </cell>
          <cell r="AP272">
            <v>0</v>
          </cell>
          <cell r="AQ272">
            <v>1096.0899999999999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A273" t="str">
            <v>000A1323</v>
          </cell>
          <cell r="B273" t="str">
            <v>MINIHADJI</v>
          </cell>
          <cell r="C273" t="str">
            <v>MOURTADHOI</v>
          </cell>
          <cell r="D273" t="str">
            <v>MARSEILLE</v>
          </cell>
          <cell r="E273">
            <v>91</v>
          </cell>
          <cell r="F273" t="str">
            <v>NC NUMERICABLE ILE-DE-FRANCE</v>
          </cell>
          <cell r="G273" t="str">
            <v>VAD CONSEILLERS</v>
          </cell>
          <cell r="H273" t="str">
            <v>BELKHIR</v>
          </cell>
          <cell r="I273" t="str">
            <v>SUES500001</v>
          </cell>
          <cell r="J273">
            <v>100</v>
          </cell>
          <cell r="K273">
            <v>38691</v>
          </cell>
          <cell r="L273" t="str">
            <v>CONSEILLER(E) COM.</v>
          </cell>
          <cell r="M273" t="str">
            <v>TSM</v>
          </cell>
          <cell r="N273" t="str">
            <v>D</v>
          </cell>
          <cell r="O273" t="str">
            <v>CDI</v>
          </cell>
          <cell r="P273">
            <v>151.57</v>
          </cell>
          <cell r="Q273">
            <v>1217.8800000000001</v>
          </cell>
          <cell r="R273">
            <v>634.75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131.16</v>
          </cell>
          <cell r="AO273">
            <v>0</v>
          </cell>
          <cell r="AP273">
            <v>0</v>
          </cell>
          <cell r="AQ273">
            <v>1217.8800000000001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A274" t="str">
            <v>000A1178</v>
          </cell>
          <cell r="B274" t="str">
            <v>GUILLAU</v>
          </cell>
          <cell r="C274" t="str">
            <v>TONY</v>
          </cell>
          <cell r="D274" t="str">
            <v>ANGERS</v>
          </cell>
          <cell r="E274">
            <v>91</v>
          </cell>
          <cell r="F274" t="str">
            <v>NC NUMERICABLE ILE-DE-FRANCE</v>
          </cell>
          <cell r="G274" t="str">
            <v>VAD CONSEILLERS</v>
          </cell>
          <cell r="H274" t="str">
            <v>AIT-OUARET</v>
          </cell>
          <cell r="I274" t="str">
            <v>OUES500001</v>
          </cell>
          <cell r="J274">
            <v>100</v>
          </cell>
          <cell r="K274">
            <v>38642</v>
          </cell>
          <cell r="L274" t="str">
            <v>CONSEILLER(E) COM.</v>
          </cell>
          <cell r="M274" t="str">
            <v>TSM</v>
          </cell>
          <cell r="N274" t="str">
            <v>D</v>
          </cell>
          <cell r="O274" t="str">
            <v>CDI</v>
          </cell>
          <cell r="P274">
            <v>151.57</v>
          </cell>
          <cell r="Q274">
            <v>1217.8800000000001</v>
          </cell>
          <cell r="R274">
            <v>1282.45</v>
          </cell>
          <cell r="S274">
            <v>0</v>
          </cell>
          <cell r="T274">
            <v>1840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300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361.63</v>
          </cell>
          <cell r="AO274">
            <v>0</v>
          </cell>
          <cell r="AP274">
            <v>0</v>
          </cell>
          <cell r="AQ274">
            <v>1217.8800000000001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A275">
            <v>8254</v>
          </cell>
          <cell r="B275" t="str">
            <v>MARQUANT</v>
          </cell>
          <cell r="C275" t="str">
            <v>JEAN-FRANCOIS</v>
          </cell>
          <cell r="D275" t="str">
            <v>LA MADELEINE</v>
          </cell>
          <cell r="E275">
            <v>91</v>
          </cell>
          <cell r="F275" t="str">
            <v>NC NUMERICABLE ILE-DE-FRANCE</v>
          </cell>
          <cell r="G275" t="str">
            <v>CARTOGRAPHIE-DICT</v>
          </cell>
          <cell r="H275" t="str">
            <v>PERRAIN</v>
          </cell>
          <cell r="I275" t="str">
            <v>GENE320001</v>
          </cell>
          <cell r="J275">
            <v>100</v>
          </cell>
          <cell r="K275">
            <v>33451</v>
          </cell>
          <cell r="L275" t="str">
            <v>RESP. TECH. SUPPORT</v>
          </cell>
          <cell r="M275" t="str">
            <v>CADRE</v>
          </cell>
          <cell r="N275" t="str">
            <v>E</v>
          </cell>
          <cell r="O275" t="str">
            <v>CDI</v>
          </cell>
          <cell r="P275">
            <v>151.57</v>
          </cell>
          <cell r="Q275">
            <v>3289</v>
          </cell>
          <cell r="R275">
            <v>1666.86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354.41</v>
          </cell>
          <cell r="AO275">
            <v>0</v>
          </cell>
          <cell r="AP275">
            <v>0</v>
          </cell>
          <cell r="AQ275">
            <v>3213.11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A276" t="str">
            <v>000A0711</v>
          </cell>
          <cell r="B276" t="str">
            <v>SIDOLLE</v>
          </cell>
          <cell r="C276" t="str">
            <v>ALAN</v>
          </cell>
          <cell r="D276" t="str">
            <v>SIEGE</v>
          </cell>
          <cell r="E276">
            <v>91</v>
          </cell>
          <cell r="F276" t="str">
            <v>NC NUMERICABLE ILE-DE-FRANCE</v>
          </cell>
          <cell r="G276" t="str">
            <v>INFORMATIQUE</v>
          </cell>
          <cell r="H276" t="str">
            <v>BARLOT</v>
          </cell>
          <cell r="I276" t="str">
            <v>GENE620001</v>
          </cell>
          <cell r="J276">
            <v>100</v>
          </cell>
          <cell r="K276">
            <v>36199</v>
          </cell>
          <cell r="L276" t="str">
            <v>CHARGE(E) ETUDES  DVP</v>
          </cell>
          <cell r="M276" t="str">
            <v>CADRE</v>
          </cell>
          <cell r="N276" t="str">
            <v>E</v>
          </cell>
          <cell r="O276" t="str">
            <v>CDI</v>
          </cell>
          <cell r="P276">
            <v>151.57</v>
          </cell>
          <cell r="Q276">
            <v>3860</v>
          </cell>
          <cell r="R276">
            <v>1926.28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415.68</v>
          </cell>
          <cell r="AO276">
            <v>38.68</v>
          </cell>
          <cell r="AP276">
            <v>0</v>
          </cell>
          <cell r="AQ276">
            <v>3860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A277" t="str">
            <v>000N0021</v>
          </cell>
          <cell r="B277" t="str">
            <v>NEGRO</v>
          </cell>
          <cell r="C277" t="str">
            <v>NICOLE</v>
          </cell>
          <cell r="D277" t="str">
            <v>NICE</v>
          </cell>
          <cell r="E277">
            <v>91</v>
          </cell>
          <cell r="F277" t="str">
            <v>NC NUMERICABLE ILE-DE-FRANCE</v>
          </cell>
          <cell r="G277" t="str">
            <v>BOUTIQUE</v>
          </cell>
          <cell r="H277" t="str">
            <v>VIVIN</v>
          </cell>
          <cell r="I277" t="str">
            <v>SUES507001</v>
          </cell>
          <cell r="J277">
            <v>100</v>
          </cell>
          <cell r="K277">
            <v>32595</v>
          </cell>
          <cell r="L277" t="str">
            <v>RESPONSABLE BOUTIQUE</v>
          </cell>
          <cell r="M277" t="str">
            <v>CADRE</v>
          </cell>
          <cell r="N277" t="str">
            <v>DB</v>
          </cell>
          <cell r="O277" t="str">
            <v>CDI</v>
          </cell>
          <cell r="P277">
            <v>151.57</v>
          </cell>
          <cell r="Q277">
            <v>2545.52</v>
          </cell>
          <cell r="R277">
            <v>1467.04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136.66</v>
          </cell>
          <cell r="AN277">
            <v>289.01</v>
          </cell>
          <cell r="AO277">
            <v>0</v>
          </cell>
          <cell r="AP277">
            <v>0</v>
          </cell>
          <cell r="AQ277">
            <v>2564.71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8">
          <cell r="A278" t="str">
            <v>000A0893</v>
          </cell>
          <cell r="B278" t="str">
            <v>GRIGNON</v>
          </cell>
          <cell r="C278" t="str">
            <v>FRANCK</v>
          </cell>
          <cell r="D278" t="str">
            <v>NICE</v>
          </cell>
          <cell r="E278">
            <v>91</v>
          </cell>
          <cell r="F278" t="str">
            <v>NC NUMERICABLE ILE-DE-FRANCE</v>
          </cell>
          <cell r="G278" t="str">
            <v>VAD RCR</v>
          </cell>
          <cell r="I278" t="str">
            <v>GENE905001</v>
          </cell>
          <cell r="J278">
            <v>100</v>
          </cell>
          <cell r="K278">
            <v>37046</v>
          </cell>
          <cell r="L278" t="str">
            <v>RESPONSABLE COM.</v>
          </cell>
          <cell r="M278" t="str">
            <v>CADRE</v>
          </cell>
          <cell r="N278" t="str">
            <v>E</v>
          </cell>
          <cell r="O278" t="str">
            <v>CDI</v>
          </cell>
          <cell r="P278">
            <v>151.57</v>
          </cell>
          <cell r="Q278">
            <v>3899</v>
          </cell>
          <cell r="R278">
            <v>3177.64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2291.1999999999998</v>
          </cell>
          <cell r="AN278">
            <v>647.04</v>
          </cell>
          <cell r="AO278">
            <v>0</v>
          </cell>
          <cell r="AP278">
            <v>0</v>
          </cell>
          <cell r="AQ278">
            <v>6190.2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</row>
        <row r="279">
          <cell r="A279" t="str">
            <v>000A0792</v>
          </cell>
          <cell r="B279" t="str">
            <v>MAURETTE</v>
          </cell>
          <cell r="C279" t="str">
            <v>LIONEL</v>
          </cell>
          <cell r="D279" t="str">
            <v>VILLEURBANNE</v>
          </cell>
          <cell r="E279">
            <v>91</v>
          </cell>
          <cell r="F279" t="str">
            <v>NC NUMERICABLE ILE-DE-FRANCE</v>
          </cell>
          <cell r="G279" t="str">
            <v>INFORMATIQUE</v>
          </cell>
          <cell r="H279" t="str">
            <v>CANAS</v>
          </cell>
          <cell r="I279" t="str">
            <v>GENE620001</v>
          </cell>
          <cell r="J279">
            <v>100</v>
          </cell>
          <cell r="K279">
            <v>36710</v>
          </cell>
          <cell r="L279" t="str">
            <v>SUPPORT EXP. PROD.</v>
          </cell>
          <cell r="M279" t="str">
            <v>TSM</v>
          </cell>
          <cell r="N279" t="str">
            <v>D</v>
          </cell>
          <cell r="O279" t="str">
            <v>CDI</v>
          </cell>
          <cell r="P279">
            <v>151.57</v>
          </cell>
          <cell r="Q279">
            <v>2080.35</v>
          </cell>
          <cell r="R279">
            <v>895.77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95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245.02</v>
          </cell>
          <cell r="AO279">
            <v>0</v>
          </cell>
          <cell r="AP279">
            <v>0</v>
          </cell>
          <cell r="AQ279">
            <v>1600.34</v>
          </cell>
          <cell r="AR279">
            <v>95</v>
          </cell>
          <cell r="AS279">
            <v>0</v>
          </cell>
          <cell r="AT279">
            <v>0</v>
          </cell>
          <cell r="AU279">
            <v>0</v>
          </cell>
        </row>
        <row r="280">
          <cell r="A280" t="str">
            <v>000A0898</v>
          </cell>
          <cell r="B280" t="str">
            <v>BARBIER</v>
          </cell>
          <cell r="C280" t="str">
            <v>ANNETTE</v>
          </cell>
          <cell r="D280" t="str">
            <v>SIEGE</v>
          </cell>
          <cell r="E280">
            <v>91</v>
          </cell>
          <cell r="F280" t="str">
            <v>NC NUMERICABLE ILE-DE-FRANCE</v>
          </cell>
          <cell r="G280" t="str">
            <v>JURIDIQUE</v>
          </cell>
          <cell r="H280" t="str">
            <v>BENETTI</v>
          </cell>
          <cell r="I280" t="str">
            <v>GENE548001</v>
          </cell>
          <cell r="J280">
            <v>100</v>
          </cell>
          <cell r="K280">
            <v>37081</v>
          </cell>
          <cell r="L280" t="str">
            <v>JURISTE</v>
          </cell>
          <cell r="M280" t="str">
            <v>CADRE</v>
          </cell>
          <cell r="N280" t="str">
            <v>E</v>
          </cell>
          <cell r="O280" t="str">
            <v>CDI</v>
          </cell>
          <cell r="P280">
            <v>151.57</v>
          </cell>
          <cell r="Q280">
            <v>4784</v>
          </cell>
          <cell r="R280">
            <v>2375.54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515.21</v>
          </cell>
          <cell r="AO280">
            <v>23.61</v>
          </cell>
          <cell r="AP280">
            <v>0</v>
          </cell>
          <cell r="AQ280">
            <v>4784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</row>
        <row r="281">
          <cell r="A281" t="str">
            <v>000A0905</v>
          </cell>
          <cell r="B281" t="str">
            <v>KIEFFER</v>
          </cell>
          <cell r="C281" t="str">
            <v>MARIE FRANCINE</v>
          </cell>
          <cell r="D281" t="str">
            <v>SIEGE</v>
          </cell>
          <cell r="E281">
            <v>91</v>
          </cell>
          <cell r="F281" t="str">
            <v>NC NUMERICABLE ILE-DE-FRANCE</v>
          </cell>
          <cell r="G281" t="str">
            <v>DIRECT.FINANC.STRUCT</v>
          </cell>
          <cell r="H281" t="str">
            <v>DENOYER</v>
          </cell>
          <cell r="I281" t="str">
            <v>GENE700001</v>
          </cell>
          <cell r="J281">
            <v>100</v>
          </cell>
          <cell r="K281">
            <v>37104</v>
          </cell>
          <cell r="L281" t="str">
            <v>ASSISTANT(E) NIV. 2</v>
          </cell>
          <cell r="M281" t="str">
            <v>TSM</v>
          </cell>
          <cell r="N281" t="str">
            <v>D</v>
          </cell>
          <cell r="O281" t="str">
            <v>CDI</v>
          </cell>
          <cell r="P281">
            <v>151.57</v>
          </cell>
          <cell r="Q281">
            <v>2420.2199999999998</v>
          </cell>
          <cell r="R281">
            <v>1058.7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261.76</v>
          </cell>
          <cell r="AO281">
            <v>31.21</v>
          </cell>
          <cell r="AP281">
            <v>0</v>
          </cell>
          <cell r="AQ281">
            <v>2085.16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</row>
        <row r="282">
          <cell r="A282" t="str">
            <v>000A0913</v>
          </cell>
          <cell r="B282" t="str">
            <v>CRESSAN</v>
          </cell>
          <cell r="C282" t="str">
            <v>JEAN JACQUES</v>
          </cell>
          <cell r="D282" t="str">
            <v>SIEGE</v>
          </cell>
          <cell r="E282">
            <v>91</v>
          </cell>
          <cell r="F282" t="str">
            <v>NC NUMERICABLE ILE-DE-FRANCE</v>
          </cell>
          <cell r="G282" t="str">
            <v>COMPTABILITE</v>
          </cell>
          <cell r="H282" t="str">
            <v>BARBERY</v>
          </cell>
          <cell r="I282" t="str">
            <v>GENE701001</v>
          </cell>
          <cell r="J282">
            <v>100</v>
          </cell>
          <cell r="K282">
            <v>37214</v>
          </cell>
          <cell r="L282" t="str">
            <v>RESP. GEST. NIV. 1</v>
          </cell>
          <cell r="M282" t="str">
            <v>CADRE</v>
          </cell>
          <cell r="N282" t="str">
            <v>E</v>
          </cell>
          <cell r="O282" t="str">
            <v>CDI</v>
          </cell>
          <cell r="P282">
            <v>151.57</v>
          </cell>
          <cell r="Q282">
            <v>3970</v>
          </cell>
          <cell r="R282">
            <v>1973.04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427.54</v>
          </cell>
          <cell r="AO282">
            <v>0</v>
          </cell>
          <cell r="AP282">
            <v>0</v>
          </cell>
          <cell r="AQ282">
            <v>3970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</row>
        <row r="283">
          <cell r="A283" t="str">
            <v>000BG049</v>
          </cell>
          <cell r="B283" t="str">
            <v>GRANGERODET</v>
          </cell>
          <cell r="C283" t="str">
            <v>JOSIANE</v>
          </cell>
          <cell r="D283" t="str">
            <v>TOULOUSE</v>
          </cell>
          <cell r="E283">
            <v>91</v>
          </cell>
          <cell r="F283" t="str">
            <v>NC NUMERICABLE ILE-DE-FRANCE</v>
          </cell>
          <cell r="G283" t="str">
            <v>ADV</v>
          </cell>
          <cell r="I283" t="str">
            <v>GENE905001</v>
          </cell>
          <cell r="J283">
            <v>100</v>
          </cell>
          <cell r="K283">
            <v>32580</v>
          </cell>
          <cell r="L283" t="str">
            <v>ANIMATEUR COM.</v>
          </cell>
          <cell r="M283" t="str">
            <v>CADRE</v>
          </cell>
          <cell r="N283" t="str">
            <v>DB</v>
          </cell>
          <cell r="O283" t="str">
            <v>CDI</v>
          </cell>
          <cell r="P283">
            <v>151.57</v>
          </cell>
          <cell r="Q283">
            <v>2191.3200000000002</v>
          </cell>
          <cell r="R283">
            <v>576.66999999999996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216.2</v>
          </cell>
          <cell r="AO283">
            <v>0</v>
          </cell>
          <cell r="AP283">
            <v>0</v>
          </cell>
          <cell r="AQ283">
            <v>2007.53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</row>
        <row r="284">
          <cell r="A284">
            <v>13937</v>
          </cell>
          <cell r="B284" t="str">
            <v>BELLA</v>
          </cell>
          <cell r="C284" t="str">
            <v>MALIKA</v>
          </cell>
          <cell r="D284" t="str">
            <v>SIEGE</v>
          </cell>
          <cell r="E284">
            <v>91</v>
          </cell>
          <cell r="F284" t="str">
            <v>NC NUMERICABLE ILE-DE-FRANCE</v>
          </cell>
          <cell r="G284" t="str">
            <v>DISTRIBUTEUR</v>
          </cell>
          <cell r="H284" t="str">
            <v>PORTE</v>
          </cell>
          <cell r="I284" t="str">
            <v>GENE549001</v>
          </cell>
          <cell r="J284">
            <v>100</v>
          </cell>
          <cell r="K284">
            <v>33672</v>
          </cell>
          <cell r="L284" t="str">
            <v>ASS. DIRECT.</v>
          </cell>
          <cell r="M284" t="str">
            <v>TSM</v>
          </cell>
          <cell r="N284" t="str">
            <v>D</v>
          </cell>
          <cell r="O284" t="str">
            <v>CDI</v>
          </cell>
          <cell r="P284">
            <v>151.57</v>
          </cell>
          <cell r="Q284">
            <v>2543.4499999999998</v>
          </cell>
          <cell r="R284">
            <v>945.61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274.77999999999997</v>
          </cell>
          <cell r="AO284">
            <v>0</v>
          </cell>
          <cell r="AP284">
            <v>0</v>
          </cell>
          <cell r="AQ284">
            <v>1839.22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</row>
        <row r="285">
          <cell r="A285" t="str">
            <v>000A0663</v>
          </cell>
          <cell r="B285" t="str">
            <v>GUEDE</v>
          </cell>
          <cell r="C285" t="str">
            <v>FRANCK</v>
          </cell>
          <cell r="D285" t="str">
            <v>EBOUE</v>
          </cell>
          <cell r="E285">
            <v>91</v>
          </cell>
          <cell r="F285" t="str">
            <v>NC NUMERICABLE ILE-DE-FRANCE</v>
          </cell>
          <cell r="G285" t="str">
            <v>RACCORDEMENT IMMOB STC.</v>
          </cell>
          <cell r="H285" t="str">
            <v>MOINET</v>
          </cell>
          <cell r="I285" t="str">
            <v>IDFR302001</v>
          </cell>
          <cell r="J285">
            <v>100</v>
          </cell>
          <cell r="K285">
            <v>34633</v>
          </cell>
          <cell r="L285" t="str">
            <v>LOGISTICIEN REGIONAL</v>
          </cell>
          <cell r="M285" t="str">
            <v>478D</v>
          </cell>
          <cell r="N285" t="str">
            <v>D</v>
          </cell>
          <cell r="O285" t="str">
            <v>CDI</v>
          </cell>
          <cell r="P285">
            <v>151.57</v>
          </cell>
          <cell r="Q285">
            <v>1880.98</v>
          </cell>
          <cell r="R285">
            <v>1107.4000000000001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215.72</v>
          </cell>
          <cell r="AO285">
            <v>0</v>
          </cell>
          <cell r="AP285">
            <v>0</v>
          </cell>
          <cell r="AQ285">
            <v>1908.66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</row>
        <row r="286">
          <cell r="A286">
            <v>7518</v>
          </cell>
          <cell r="B286" t="str">
            <v>JAQUEMIN</v>
          </cell>
          <cell r="C286" t="str">
            <v>JEAN-PIERRE</v>
          </cell>
          <cell r="D286" t="str">
            <v>SIEGE</v>
          </cell>
          <cell r="E286">
            <v>91</v>
          </cell>
          <cell r="F286" t="str">
            <v>NC NUMERICABLE ILE-DE-FRANCE</v>
          </cell>
          <cell r="G286" t="str">
            <v>PLATEFORME LOGISTIQU</v>
          </cell>
          <cell r="H286" t="str">
            <v>PERRAIN</v>
          </cell>
          <cell r="I286" t="str">
            <v>GENE320001</v>
          </cell>
          <cell r="J286">
            <v>100</v>
          </cell>
          <cell r="K286">
            <v>33451</v>
          </cell>
          <cell r="L286" t="str">
            <v>RESP. TECH. SUPPORT</v>
          </cell>
          <cell r="M286" t="str">
            <v>CADRE</v>
          </cell>
          <cell r="N286" t="str">
            <v>E</v>
          </cell>
          <cell r="O286" t="str">
            <v>CDI</v>
          </cell>
          <cell r="P286">
            <v>151.57</v>
          </cell>
          <cell r="Q286">
            <v>4745</v>
          </cell>
          <cell r="R286">
            <v>2512.9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532.95000000000005</v>
          </cell>
          <cell r="AO286">
            <v>0</v>
          </cell>
          <cell r="AP286">
            <v>0</v>
          </cell>
          <cell r="AQ286">
            <v>4745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</row>
        <row r="287">
          <cell r="A287" t="str">
            <v>000BB210</v>
          </cell>
          <cell r="B287" t="str">
            <v>BRUNEL</v>
          </cell>
          <cell r="C287" t="str">
            <v>MURIEL</v>
          </cell>
          <cell r="D287" t="str">
            <v>LYON CATN</v>
          </cell>
          <cell r="E287">
            <v>91</v>
          </cell>
          <cell r="F287" t="str">
            <v>NC NUMERICABLE ILE-DE-FRANCE</v>
          </cell>
          <cell r="G287" t="str">
            <v>CATN RESP.PLATEAU</v>
          </cell>
          <cell r="H287" t="str">
            <v>CARET</v>
          </cell>
          <cell r="I287" t="str">
            <v>CLIE411001</v>
          </cell>
          <cell r="J287">
            <v>100</v>
          </cell>
          <cell r="K287">
            <v>35002</v>
          </cell>
          <cell r="L287" t="str">
            <v>RESPONSABLE CLT</v>
          </cell>
          <cell r="M287" t="str">
            <v>CADRE</v>
          </cell>
          <cell r="N287" t="str">
            <v>E</v>
          </cell>
          <cell r="O287" t="str">
            <v>CDI</v>
          </cell>
          <cell r="P287">
            <v>151.57</v>
          </cell>
          <cell r="Q287">
            <v>2866.66</v>
          </cell>
          <cell r="R287">
            <v>4536.87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764.44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994.12</v>
          </cell>
          <cell r="AO287">
            <v>0</v>
          </cell>
          <cell r="AP287">
            <v>0</v>
          </cell>
          <cell r="AQ287">
            <v>8466.73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A288" t="str">
            <v>000A0975</v>
          </cell>
          <cell r="B288" t="str">
            <v>MESTRE</v>
          </cell>
          <cell r="C288" t="str">
            <v>FANNY</v>
          </cell>
          <cell r="D288" t="str">
            <v>NANTES</v>
          </cell>
          <cell r="E288">
            <v>91</v>
          </cell>
          <cell r="F288" t="str">
            <v>NC NUMERICABLE ILE-DE-FRANCE</v>
          </cell>
          <cell r="G288" t="str">
            <v>VENTE</v>
          </cell>
          <cell r="I288" t="str">
            <v>GENE905001</v>
          </cell>
          <cell r="J288">
            <v>100</v>
          </cell>
          <cell r="K288">
            <v>37704</v>
          </cell>
          <cell r="L288" t="str">
            <v>CHEF PRODUIT JUNIOR</v>
          </cell>
          <cell r="M288" t="str">
            <v>CADRE</v>
          </cell>
          <cell r="N288" t="str">
            <v>DB</v>
          </cell>
          <cell r="O288" t="str">
            <v>CDI</v>
          </cell>
          <cell r="P288">
            <v>151.57</v>
          </cell>
          <cell r="Q288">
            <v>2925</v>
          </cell>
          <cell r="R288">
            <v>1334.39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150.33000000000001</v>
          </cell>
          <cell r="AN288">
            <v>302.35000000000002</v>
          </cell>
          <cell r="AO288">
            <v>150.33000000000001</v>
          </cell>
          <cell r="AP288">
            <v>0</v>
          </cell>
          <cell r="AQ288">
            <v>2925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</row>
        <row r="289">
          <cell r="A289" t="str">
            <v>000A0979</v>
          </cell>
          <cell r="B289" t="str">
            <v>CHARCOSSET</v>
          </cell>
          <cell r="C289" t="str">
            <v>JEAN FRANCOIS</v>
          </cell>
          <cell r="D289" t="str">
            <v>VERSAILLES</v>
          </cell>
          <cell r="E289">
            <v>91</v>
          </cell>
          <cell r="F289" t="str">
            <v>NC NUMERICABLE ILE-DE-FRANCE</v>
          </cell>
          <cell r="G289" t="str">
            <v>RACCORDEMENT IMMOB STC.</v>
          </cell>
          <cell r="I289" t="str">
            <v>GENE905001</v>
          </cell>
          <cell r="J289">
            <v>100</v>
          </cell>
          <cell r="K289">
            <v>37742</v>
          </cell>
          <cell r="L289" t="str">
            <v>RESP.TECH.CLIENTELE</v>
          </cell>
          <cell r="M289" t="str">
            <v>CADRE</v>
          </cell>
          <cell r="N289" t="str">
            <v>E</v>
          </cell>
          <cell r="O289" t="str">
            <v>CDI</v>
          </cell>
          <cell r="P289">
            <v>151.57</v>
          </cell>
          <cell r="Q289">
            <v>3233.33</v>
          </cell>
          <cell r="R289">
            <v>880.78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33.299999999999997</v>
          </cell>
          <cell r="AN289">
            <v>305.75</v>
          </cell>
          <cell r="AO289">
            <v>26514.04</v>
          </cell>
          <cell r="AP289">
            <v>0</v>
          </cell>
          <cell r="AQ289">
            <v>1077.77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A290" t="str">
            <v>000N0034</v>
          </cell>
          <cell r="B290" t="str">
            <v>ALCANTARA</v>
          </cell>
          <cell r="C290" t="str">
            <v>DAVID</v>
          </cell>
          <cell r="D290" t="str">
            <v>NICE</v>
          </cell>
          <cell r="E290">
            <v>91</v>
          </cell>
          <cell r="F290" t="str">
            <v>NC NUMERICABLE ILE-DE-FRANCE</v>
          </cell>
          <cell r="G290" t="str">
            <v>DISTRIBUTEUR</v>
          </cell>
          <cell r="H290" t="str">
            <v>DELANNOY</v>
          </cell>
          <cell r="I290" t="str">
            <v>SUES506001</v>
          </cell>
          <cell r="J290">
            <v>100</v>
          </cell>
          <cell r="K290">
            <v>33015</v>
          </cell>
          <cell r="L290" t="str">
            <v>ATTACHE COMMERCIAL</v>
          </cell>
          <cell r="M290" t="str">
            <v>CADRE</v>
          </cell>
          <cell r="N290" t="str">
            <v>DB</v>
          </cell>
          <cell r="O290" t="str">
            <v>CDI</v>
          </cell>
          <cell r="P290">
            <v>151.57</v>
          </cell>
          <cell r="Q290">
            <v>1850</v>
          </cell>
          <cell r="R290">
            <v>1852.68</v>
          </cell>
          <cell r="S290">
            <v>0</v>
          </cell>
          <cell r="T290">
            <v>1433.02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369.16</v>
          </cell>
          <cell r="AO290">
            <v>0</v>
          </cell>
          <cell r="AP290">
            <v>0</v>
          </cell>
          <cell r="AQ290">
            <v>1850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</row>
        <row r="291">
          <cell r="A291" t="str">
            <v>000A1471</v>
          </cell>
          <cell r="B291" t="str">
            <v>CHODOROWSKI</v>
          </cell>
          <cell r="C291" t="str">
            <v>PHILIPPE</v>
          </cell>
          <cell r="D291" t="str">
            <v>METZ</v>
          </cell>
          <cell r="E291">
            <v>91</v>
          </cell>
          <cell r="F291" t="str">
            <v>NC NUMERICABLE ILE-DE-FRANCE</v>
          </cell>
          <cell r="G291" t="str">
            <v>VAD CONSEILLERS</v>
          </cell>
          <cell r="H291" t="str">
            <v>LORCET</v>
          </cell>
          <cell r="I291" t="str">
            <v>ESTR500001</v>
          </cell>
          <cell r="J291">
            <v>100</v>
          </cell>
          <cell r="K291">
            <v>38762</v>
          </cell>
          <cell r="L291" t="str">
            <v>CONSEILLER(E) COM.</v>
          </cell>
          <cell r="M291" t="str">
            <v>TSM</v>
          </cell>
          <cell r="N291" t="str">
            <v>D</v>
          </cell>
          <cell r="O291" t="str">
            <v>CDI</v>
          </cell>
          <cell r="P291">
            <v>151.57</v>
          </cell>
          <cell r="Q291">
            <v>1217.8800000000001</v>
          </cell>
          <cell r="R291">
            <v>143.71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235.39</v>
          </cell>
          <cell r="AO291">
            <v>0</v>
          </cell>
          <cell r="AP291">
            <v>0</v>
          </cell>
          <cell r="AQ291">
            <v>26.67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</row>
        <row r="292">
          <cell r="A292" t="str">
            <v>000A1595</v>
          </cell>
          <cell r="B292" t="str">
            <v>GLENAT</v>
          </cell>
          <cell r="C292" t="str">
            <v>MARC-OLIVIER</v>
          </cell>
          <cell r="D292" t="str">
            <v>LYON GARIBALDI</v>
          </cell>
          <cell r="E292">
            <v>91</v>
          </cell>
          <cell r="F292" t="str">
            <v>NC NUMERICABLE ILE-DE-FRANCE</v>
          </cell>
          <cell r="G292" t="str">
            <v>VAD CONSEILLERS</v>
          </cell>
          <cell r="H292" t="str">
            <v>DONT</v>
          </cell>
          <cell r="I292" t="str">
            <v>RHON500001</v>
          </cell>
          <cell r="J292">
            <v>100</v>
          </cell>
          <cell r="K292">
            <v>38754</v>
          </cell>
          <cell r="L292" t="str">
            <v>CONSEILLER(E) COM.</v>
          </cell>
          <cell r="M292" t="str">
            <v>TSM</v>
          </cell>
          <cell r="N292" t="str">
            <v>D</v>
          </cell>
          <cell r="O292" t="str">
            <v>CDI</v>
          </cell>
          <cell r="P292">
            <v>151.57</v>
          </cell>
          <cell r="Q292">
            <v>0</v>
          </cell>
          <cell r="R292">
            <v>1317.16</v>
          </cell>
          <cell r="S292">
            <v>0</v>
          </cell>
          <cell r="T292">
            <v>2240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372.39</v>
          </cell>
          <cell r="AO292">
            <v>0</v>
          </cell>
          <cell r="AP292">
            <v>0</v>
          </cell>
          <cell r="AQ292">
            <v>1217.8800000000001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</row>
        <row r="293">
          <cell r="A293" t="str">
            <v>000BM271</v>
          </cell>
          <cell r="B293" t="str">
            <v>MOUISSI</v>
          </cell>
          <cell r="C293" t="str">
            <v>NABIL</v>
          </cell>
          <cell r="D293" t="str">
            <v>LYON CATN</v>
          </cell>
          <cell r="E293">
            <v>61</v>
          </cell>
          <cell r="F293" t="str">
            <v>NC NUMERICABLE RHONES-ALPES</v>
          </cell>
          <cell r="G293" t="str">
            <v>CATN 2EME LIGNE</v>
          </cell>
          <cell r="H293" t="str">
            <v>BAYARD</v>
          </cell>
          <cell r="I293" t="str">
            <v>CLIE411001</v>
          </cell>
          <cell r="J293">
            <v>100</v>
          </cell>
          <cell r="K293">
            <v>38700</v>
          </cell>
          <cell r="L293" t="str">
            <v>CHARGE(E)CLIENTELE</v>
          </cell>
          <cell r="M293" t="str">
            <v>EMPLOYE</v>
          </cell>
          <cell r="N293" t="str">
            <v>C</v>
          </cell>
          <cell r="O293" t="str">
            <v>CDD</v>
          </cell>
          <cell r="P293">
            <v>151.57</v>
          </cell>
          <cell r="Q293">
            <v>1450</v>
          </cell>
          <cell r="R293">
            <v>1043.68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171</v>
          </cell>
          <cell r="X293">
            <v>95</v>
          </cell>
          <cell r="Y293">
            <v>0</v>
          </cell>
          <cell r="Z293">
            <v>192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205.48</v>
          </cell>
          <cell r="AO293">
            <v>0</v>
          </cell>
          <cell r="AP293">
            <v>0</v>
          </cell>
          <cell r="AQ293">
            <v>1450</v>
          </cell>
          <cell r="AR293">
            <v>287</v>
          </cell>
          <cell r="AS293">
            <v>0</v>
          </cell>
          <cell r="AT293">
            <v>0</v>
          </cell>
          <cell r="AU293">
            <v>0</v>
          </cell>
        </row>
        <row r="294">
          <cell r="A294" t="str">
            <v>000A1409</v>
          </cell>
          <cell r="B294" t="str">
            <v>GAMBINI</v>
          </cell>
          <cell r="C294" t="str">
            <v>STEPHANIE</v>
          </cell>
          <cell r="D294" t="str">
            <v>NICE</v>
          </cell>
          <cell r="E294">
            <v>91</v>
          </cell>
          <cell r="F294" t="str">
            <v>NC NUMERICABLE ILE-DE-FRANCE</v>
          </cell>
          <cell r="G294" t="str">
            <v>VAD CONSEILLERS</v>
          </cell>
          <cell r="H294" t="str">
            <v>DEPREEUW</v>
          </cell>
          <cell r="I294" t="str">
            <v>SUES500001</v>
          </cell>
          <cell r="J294">
            <v>100</v>
          </cell>
          <cell r="K294">
            <v>38733</v>
          </cell>
          <cell r="L294" t="str">
            <v>CONSEILLER(E) COM.</v>
          </cell>
          <cell r="M294" t="str">
            <v>TSM</v>
          </cell>
          <cell r="N294" t="str">
            <v>D</v>
          </cell>
          <cell r="O294" t="str">
            <v>CDI</v>
          </cell>
          <cell r="P294">
            <v>151.57</v>
          </cell>
          <cell r="Q294">
            <v>1867.42</v>
          </cell>
          <cell r="R294">
            <v>431.03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131.15</v>
          </cell>
          <cell r="AO294">
            <v>0</v>
          </cell>
          <cell r="AP294">
            <v>0</v>
          </cell>
          <cell r="AQ294">
            <v>1217.8800000000001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</row>
        <row r="295">
          <cell r="A295" t="str">
            <v>000A1659</v>
          </cell>
          <cell r="B295" t="str">
            <v>KANKOSA</v>
          </cell>
          <cell r="C295" t="str">
            <v>GORAN</v>
          </cell>
          <cell r="D295" t="str">
            <v>NICE</v>
          </cell>
          <cell r="E295">
            <v>91</v>
          </cell>
          <cell r="F295" t="str">
            <v>NC NUMERICABLE ILE-DE-FRANCE</v>
          </cell>
          <cell r="G295" t="str">
            <v>VAD CONSEILLERS</v>
          </cell>
          <cell r="H295" t="str">
            <v>VIVIN</v>
          </cell>
          <cell r="I295" t="str">
            <v>SUES500001</v>
          </cell>
          <cell r="J295">
            <v>100</v>
          </cell>
          <cell r="K295">
            <v>38789</v>
          </cell>
          <cell r="L295" t="str">
            <v>CONSEILLER(E) COM.</v>
          </cell>
          <cell r="M295" t="str">
            <v>TSM</v>
          </cell>
          <cell r="N295" t="str">
            <v>D</v>
          </cell>
          <cell r="O295" t="str">
            <v>CDI</v>
          </cell>
          <cell r="P295">
            <v>151.57</v>
          </cell>
          <cell r="Q295">
            <v>0</v>
          </cell>
          <cell r="R295">
            <v>-188.91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-649.54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</row>
        <row r="296">
          <cell r="A296" t="str">
            <v>000A1061</v>
          </cell>
          <cell r="B296" t="str">
            <v>FERRADJ</v>
          </cell>
          <cell r="C296" t="str">
            <v>MOHAMMED</v>
          </cell>
          <cell r="D296" t="str">
            <v>VERSAILLES</v>
          </cell>
          <cell r="E296">
            <v>91</v>
          </cell>
          <cell r="F296" t="str">
            <v>NC NUMERICABLE ILE-DE-FRANCE</v>
          </cell>
          <cell r="G296" t="str">
            <v>VAD ANIMATEURS</v>
          </cell>
          <cell r="H296" t="str">
            <v>ZERFAINE</v>
          </cell>
          <cell r="I296" t="str">
            <v>IDFR500001</v>
          </cell>
          <cell r="J296">
            <v>100</v>
          </cell>
          <cell r="K296">
            <v>38635</v>
          </cell>
          <cell r="L296" t="str">
            <v>ANIMATEUR COM.</v>
          </cell>
          <cell r="M296" t="str">
            <v>CADRE</v>
          </cell>
          <cell r="N296" t="str">
            <v>DB</v>
          </cell>
          <cell r="O296" t="str">
            <v>CDI</v>
          </cell>
          <cell r="P296">
            <v>151.57</v>
          </cell>
          <cell r="Q296">
            <v>1800</v>
          </cell>
          <cell r="R296">
            <v>1706.86</v>
          </cell>
          <cell r="S296">
            <v>0</v>
          </cell>
          <cell r="T296">
            <v>2700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484.61</v>
          </cell>
          <cell r="AO296">
            <v>0</v>
          </cell>
          <cell r="AP296">
            <v>0</v>
          </cell>
          <cell r="AQ296">
            <v>1800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</row>
        <row r="297">
          <cell r="A297" t="str">
            <v>000A1658</v>
          </cell>
          <cell r="B297" t="str">
            <v>CASSAGNE</v>
          </cell>
          <cell r="C297" t="str">
            <v>JEAN-PHILIPPE</v>
          </cell>
          <cell r="D297" t="str">
            <v>NICE</v>
          </cell>
          <cell r="E297">
            <v>91</v>
          </cell>
          <cell r="F297" t="str">
            <v>NC NUMERICABLE ILE-DE-FRANCE</v>
          </cell>
          <cell r="G297" t="str">
            <v>VAD CONSEILLERS</v>
          </cell>
          <cell r="H297" t="str">
            <v>VIVIN</v>
          </cell>
          <cell r="I297" t="str">
            <v>SUES500001</v>
          </cell>
          <cell r="J297">
            <v>100</v>
          </cell>
          <cell r="K297">
            <v>38789</v>
          </cell>
          <cell r="L297" t="str">
            <v>CONSEILLER(E) COM.</v>
          </cell>
          <cell r="M297" t="str">
            <v>TSM</v>
          </cell>
          <cell r="N297" t="str">
            <v>D</v>
          </cell>
          <cell r="O297" t="str">
            <v>CDI</v>
          </cell>
          <cell r="P297">
            <v>151.57</v>
          </cell>
          <cell r="Q297">
            <v>0</v>
          </cell>
          <cell r="R297">
            <v>-76.73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-365.36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A298" t="str">
            <v>000A1054</v>
          </cell>
          <cell r="B298" t="str">
            <v>FIGAS</v>
          </cell>
          <cell r="C298" t="str">
            <v>ARTUR</v>
          </cell>
          <cell r="D298" t="str">
            <v>LA MADELEINE</v>
          </cell>
          <cell r="E298">
            <v>91</v>
          </cell>
          <cell r="F298" t="str">
            <v>NC NUMERICABLE ILE-DE-FRANCE</v>
          </cell>
          <cell r="G298" t="str">
            <v>VAD CONSEILLERS</v>
          </cell>
          <cell r="H298" t="str">
            <v>GUILLEMAN</v>
          </cell>
          <cell r="I298" t="str">
            <v>NPCA500001</v>
          </cell>
          <cell r="J298">
            <v>100</v>
          </cell>
          <cell r="K298">
            <v>38628</v>
          </cell>
          <cell r="L298" t="str">
            <v>CONSEILLER(E) COM.</v>
          </cell>
          <cell r="M298" t="str">
            <v>TSM</v>
          </cell>
          <cell r="N298" t="str">
            <v>D</v>
          </cell>
          <cell r="O298" t="str">
            <v>CDI</v>
          </cell>
          <cell r="P298">
            <v>151.57</v>
          </cell>
          <cell r="Q298">
            <v>1217.8800000000001</v>
          </cell>
          <cell r="R298">
            <v>1149.5999999999999</v>
          </cell>
          <cell r="S298">
            <v>0</v>
          </cell>
          <cell r="T298">
            <v>1716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315.95</v>
          </cell>
          <cell r="AO298">
            <v>0</v>
          </cell>
          <cell r="AP298">
            <v>0</v>
          </cell>
          <cell r="AQ298">
            <v>1217.8800000000001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A299" t="str">
            <v>000A1247</v>
          </cell>
          <cell r="B299" t="str">
            <v>AWADALLAH</v>
          </cell>
          <cell r="C299" t="str">
            <v>KARIM</v>
          </cell>
          <cell r="D299" t="str">
            <v>METZ</v>
          </cell>
          <cell r="E299">
            <v>91</v>
          </cell>
          <cell r="F299" t="str">
            <v>NC NUMERICABLE ILE-DE-FRANCE</v>
          </cell>
          <cell r="G299" t="str">
            <v>VAD CONSEILLERS</v>
          </cell>
          <cell r="H299" t="str">
            <v>YAICI</v>
          </cell>
          <cell r="I299" t="str">
            <v>ESTR500001</v>
          </cell>
          <cell r="J299">
            <v>100</v>
          </cell>
          <cell r="K299">
            <v>38665</v>
          </cell>
          <cell r="L299" t="str">
            <v>CONSEILLER(E) COM.</v>
          </cell>
          <cell r="M299" t="str">
            <v>TSM</v>
          </cell>
          <cell r="N299" t="str">
            <v>D</v>
          </cell>
          <cell r="O299" t="str">
            <v>CDI</v>
          </cell>
          <cell r="P299">
            <v>151.57</v>
          </cell>
          <cell r="Q299">
            <v>1217.8800000000001</v>
          </cell>
          <cell r="R299">
            <v>2252.19</v>
          </cell>
          <cell r="S299">
            <v>0</v>
          </cell>
          <cell r="T299">
            <v>4960.87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665.41</v>
          </cell>
          <cell r="AO299">
            <v>0</v>
          </cell>
          <cell r="AP299">
            <v>0</v>
          </cell>
          <cell r="AQ299">
            <v>1217.8800000000001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A300" t="str">
            <v>000A1208</v>
          </cell>
          <cell r="B300" t="str">
            <v>DIATTA</v>
          </cell>
          <cell r="C300" t="str">
            <v>MARIAMA</v>
          </cell>
          <cell r="D300" t="str">
            <v>VERSAILLES</v>
          </cell>
          <cell r="E300">
            <v>91</v>
          </cell>
          <cell r="F300" t="str">
            <v>NC NUMERICABLE ILE-DE-FRANCE</v>
          </cell>
          <cell r="G300" t="str">
            <v>VAD CONSEILLERS</v>
          </cell>
          <cell r="H300" t="str">
            <v>SELLAMI</v>
          </cell>
          <cell r="I300" t="str">
            <v>IDFR500001</v>
          </cell>
          <cell r="J300">
            <v>100</v>
          </cell>
          <cell r="K300">
            <v>38663</v>
          </cell>
          <cell r="L300" t="str">
            <v>CONSEILLER(E) COM.</v>
          </cell>
          <cell r="M300" t="str">
            <v>TSM</v>
          </cell>
          <cell r="N300" t="str">
            <v>D</v>
          </cell>
          <cell r="O300" t="str">
            <v>CDI</v>
          </cell>
          <cell r="P300">
            <v>151.57</v>
          </cell>
          <cell r="Q300">
            <v>1217.8800000000001</v>
          </cell>
          <cell r="R300">
            <v>1335.48</v>
          </cell>
          <cell r="S300">
            <v>0</v>
          </cell>
          <cell r="T300">
            <v>2260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374.55</v>
          </cell>
          <cell r="AO300">
            <v>0</v>
          </cell>
          <cell r="AP300">
            <v>0</v>
          </cell>
          <cell r="AQ300">
            <v>1217.8800000000001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A301" t="str">
            <v>000A1550</v>
          </cell>
          <cell r="B301" t="str">
            <v>BAYARD</v>
          </cell>
          <cell r="C301" t="str">
            <v>OLIVIER</v>
          </cell>
          <cell r="D301" t="str">
            <v>LYON CATN</v>
          </cell>
          <cell r="E301">
            <v>61</v>
          </cell>
          <cell r="F301" t="str">
            <v>NC NUMERICABLE RHONES-ALPES</v>
          </cell>
          <cell r="G301" t="str">
            <v>CLIENTELE</v>
          </cell>
          <cell r="H301" t="str">
            <v>LEFEVRE</v>
          </cell>
          <cell r="I301" t="str">
            <v>CLIE420001</v>
          </cell>
          <cell r="J301">
            <v>100</v>
          </cell>
          <cell r="K301">
            <v>38726</v>
          </cell>
          <cell r="L301" t="str">
            <v>CHARGE DE PLANIFICATION</v>
          </cell>
          <cell r="M301" t="str">
            <v>EMPLOYE</v>
          </cell>
          <cell r="N301" t="str">
            <v>D</v>
          </cell>
          <cell r="O301" t="str">
            <v>CDD</v>
          </cell>
          <cell r="P301">
            <v>151.57</v>
          </cell>
          <cell r="Q301">
            <v>2100</v>
          </cell>
          <cell r="R301">
            <v>1162.3399999999999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226.16</v>
          </cell>
          <cell r="AO301">
            <v>0</v>
          </cell>
          <cell r="AP301">
            <v>0</v>
          </cell>
          <cell r="AQ301">
            <v>2100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A302" t="str">
            <v>000A1672</v>
          </cell>
          <cell r="B302" t="str">
            <v>ABARKAN</v>
          </cell>
          <cell r="C302" t="str">
            <v>YACIM</v>
          </cell>
          <cell r="D302" t="str">
            <v>BORDEAUX</v>
          </cell>
          <cell r="E302">
            <v>91</v>
          </cell>
          <cell r="F302" t="str">
            <v>NC NUMERICABLE ILE-DE-FRANCE</v>
          </cell>
          <cell r="G302" t="str">
            <v>VAD CONSEILLERS</v>
          </cell>
          <cell r="H302" t="str">
            <v>GALERA</v>
          </cell>
          <cell r="I302" t="str">
            <v>SUOU500001</v>
          </cell>
          <cell r="J302">
            <v>100</v>
          </cell>
          <cell r="K302">
            <v>38810</v>
          </cell>
          <cell r="L302" t="str">
            <v>CONSEILLER(E) COM.</v>
          </cell>
          <cell r="M302" t="str">
            <v>TSM</v>
          </cell>
          <cell r="N302" t="str">
            <v>D</v>
          </cell>
          <cell r="O302" t="str">
            <v>CDI</v>
          </cell>
          <cell r="P302">
            <v>151.57</v>
          </cell>
          <cell r="Q302">
            <v>0</v>
          </cell>
          <cell r="R302">
            <v>317.08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1136.69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A303" t="str">
            <v>000A1426</v>
          </cell>
          <cell r="B303" t="str">
            <v>DIALLO</v>
          </cell>
          <cell r="C303" t="str">
            <v>MOHAMED</v>
          </cell>
          <cell r="D303" t="str">
            <v>SIEGE</v>
          </cell>
          <cell r="E303">
            <v>91</v>
          </cell>
          <cell r="F303" t="str">
            <v>NC NUMERICABLE ILE-DE-FRANCE</v>
          </cell>
          <cell r="G303" t="str">
            <v>VAD CONSEILLERS</v>
          </cell>
          <cell r="H303" t="str">
            <v>ZERFAINE</v>
          </cell>
          <cell r="I303" t="str">
            <v>IDFR500001</v>
          </cell>
          <cell r="J303">
            <v>100</v>
          </cell>
          <cell r="K303">
            <v>38736</v>
          </cell>
          <cell r="L303" t="str">
            <v>CONSEILLER(E) COM.</v>
          </cell>
          <cell r="M303" t="str">
            <v>TSM</v>
          </cell>
          <cell r="N303" t="str">
            <v>D</v>
          </cell>
          <cell r="O303" t="str">
            <v>CDI</v>
          </cell>
          <cell r="P303">
            <v>151.57</v>
          </cell>
          <cell r="Q303">
            <v>1745.63</v>
          </cell>
          <cell r="R303">
            <v>1671.65</v>
          </cell>
          <cell r="S303">
            <v>0</v>
          </cell>
          <cell r="T303">
            <v>3420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481.98</v>
          </cell>
          <cell r="AO303">
            <v>0</v>
          </cell>
          <cell r="AP303">
            <v>0</v>
          </cell>
          <cell r="AQ303">
            <v>1055.5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A304" t="str">
            <v>000A1729</v>
          </cell>
          <cell r="B304" t="str">
            <v>ZERROUKI</v>
          </cell>
          <cell r="C304" t="str">
            <v>YOUCEF</v>
          </cell>
          <cell r="D304" t="str">
            <v>TOURS</v>
          </cell>
          <cell r="E304">
            <v>91</v>
          </cell>
          <cell r="F304" t="str">
            <v>NC NUMERICABLE ILE-DE-FRANCE</v>
          </cell>
          <cell r="G304" t="str">
            <v>VAD CONSEILLERS</v>
          </cell>
          <cell r="H304" t="str">
            <v>JAUD</v>
          </cell>
          <cell r="I304" t="str">
            <v>OUES500001</v>
          </cell>
          <cell r="J304">
            <v>100</v>
          </cell>
          <cell r="K304">
            <v>38810</v>
          </cell>
          <cell r="L304" t="str">
            <v>CONSEILLER(E) COM.</v>
          </cell>
          <cell r="M304" t="str">
            <v>TSM</v>
          </cell>
          <cell r="N304" t="str">
            <v>D</v>
          </cell>
          <cell r="O304" t="str">
            <v>CDI</v>
          </cell>
          <cell r="P304">
            <v>151.57</v>
          </cell>
          <cell r="Q304">
            <v>0</v>
          </cell>
          <cell r="R304">
            <v>321.76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1136.69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A305" t="str">
            <v>000A1728</v>
          </cell>
          <cell r="B305" t="str">
            <v>FOUDA</v>
          </cell>
          <cell r="C305" t="str">
            <v>JUVENAL</v>
          </cell>
          <cell r="D305" t="str">
            <v>LYON GARIBALDI</v>
          </cell>
          <cell r="E305">
            <v>91</v>
          </cell>
          <cell r="F305" t="str">
            <v>NC NUMERICABLE ILE-DE-FRANCE</v>
          </cell>
          <cell r="G305" t="str">
            <v>VAD CONSEILLERS</v>
          </cell>
          <cell r="H305" t="str">
            <v>DONT</v>
          </cell>
          <cell r="I305" t="str">
            <v>RHON500001</v>
          </cell>
          <cell r="J305">
            <v>100</v>
          </cell>
          <cell r="K305">
            <v>38803</v>
          </cell>
          <cell r="L305" t="str">
            <v>CONSEILLER(E) COM.</v>
          </cell>
          <cell r="M305" t="str">
            <v>TSM</v>
          </cell>
          <cell r="N305" t="str">
            <v>D</v>
          </cell>
          <cell r="O305" t="str">
            <v>CDI</v>
          </cell>
          <cell r="P305">
            <v>151.57</v>
          </cell>
          <cell r="Q305">
            <v>0</v>
          </cell>
          <cell r="R305">
            <v>413.18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1420.86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A306" t="str">
            <v>000A1720</v>
          </cell>
          <cell r="B306" t="str">
            <v>LARBAOUI</v>
          </cell>
          <cell r="C306" t="str">
            <v>MOHAMED</v>
          </cell>
          <cell r="D306" t="str">
            <v>NICE</v>
          </cell>
          <cell r="E306">
            <v>91</v>
          </cell>
          <cell r="F306" t="str">
            <v>NC NUMERICABLE ILE-DE-FRANCE</v>
          </cell>
          <cell r="G306" t="str">
            <v>VAD CONSEILLERS</v>
          </cell>
          <cell r="H306" t="str">
            <v>VIVIN</v>
          </cell>
          <cell r="I306" t="str">
            <v>SUES500001</v>
          </cell>
          <cell r="J306">
            <v>100</v>
          </cell>
          <cell r="K306">
            <v>38819</v>
          </cell>
          <cell r="L306" t="str">
            <v>CONSEILLER(E) COM.</v>
          </cell>
          <cell r="M306" t="str">
            <v>TSM</v>
          </cell>
          <cell r="N306" t="str">
            <v>D</v>
          </cell>
          <cell r="O306" t="str">
            <v>CDI</v>
          </cell>
          <cell r="P306">
            <v>151.57</v>
          </cell>
          <cell r="Q306">
            <v>0</v>
          </cell>
          <cell r="R306">
            <v>224.11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771.32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A307" t="str">
            <v>000A1374</v>
          </cell>
          <cell r="B307" t="str">
            <v>FAVIER</v>
          </cell>
          <cell r="C307" t="str">
            <v>THIERRY</v>
          </cell>
          <cell r="D307" t="str">
            <v>LYON GARIBALDI</v>
          </cell>
          <cell r="E307">
            <v>91</v>
          </cell>
          <cell r="F307" t="str">
            <v>NC NUMERICABLE ILE-DE-FRANCE</v>
          </cell>
          <cell r="G307" t="str">
            <v>VAD CONSEILLERS</v>
          </cell>
          <cell r="H307" t="str">
            <v>SILIKI</v>
          </cell>
          <cell r="I307" t="str">
            <v>RHON500001</v>
          </cell>
          <cell r="J307">
            <v>100</v>
          </cell>
          <cell r="K307">
            <v>38719</v>
          </cell>
          <cell r="L307" t="str">
            <v>CONSEILLER(E) COM.</v>
          </cell>
          <cell r="M307" t="str">
            <v>TSM</v>
          </cell>
          <cell r="N307" t="str">
            <v>D</v>
          </cell>
          <cell r="O307" t="str">
            <v>CDI</v>
          </cell>
          <cell r="P307">
            <v>151.57</v>
          </cell>
          <cell r="Q307">
            <v>1217.8800000000001</v>
          </cell>
          <cell r="R307">
            <v>490.62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122.41</v>
          </cell>
          <cell r="AO307">
            <v>0</v>
          </cell>
          <cell r="AP307">
            <v>0</v>
          </cell>
          <cell r="AQ307">
            <v>1136.69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A308" t="str">
            <v>000A1674</v>
          </cell>
          <cell r="B308" t="str">
            <v>GONCALVES</v>
          </cell>
          <cell r="C308" t="str">
            <v>CARLOS</v>
          </cell>
          <cell r="D308" t="str">
            <v>BORDEAUX</v>
          </cell>
          <cell r="E308">
            <v>91</v>
          </cell>
          <cell r="F308" t="str">
            <v>NC NUMERICABLE ILE-DE-FRANCE</v>
          </cell>
          <cell r="G308" t="str">
            <v>VAD CONSEILLERS</v>
          </cell>
          <cell r="H308" t="str">
            <v>GALERA</v>
          </cell>
          <cell r="I308" t="str">
            <v>SUOU500001</v>
          </cell>
          <cell r="J308">
            <v>100</v>
          </cell>
          <cell r="K308">
            <v>38811</v>
          </cell>
          <cell r="L308" t="str">
            <v>CONSEILLER(E) COM.</v>
          </cell>
          <cell r="M308" t="str">
            <v>TSM</v>
          </cell>
          <cell r="N308" t="str">
            <v>D</v>
          </cell>
          <cell r="O308" t="str">
            <v>CDI</v>
          </cell>
          <cell r="P308">
            <v>151.57</v>
          </cell>
          <cell r="Q308">
            <v>0</v>
          </cell>
          <cell r="R308">
            <v>308.76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1096.0899999999999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A309" t="str">
            <v>000A1350</v>
          </cell>
          <cell r="B309" t="str">
            <v>GARCIA</v>
          </cell>
          <cell r="C309" t="str">
            <v>CELINE</v>
          </cell>
          <cell r="D309" t="str">
            <v>MARSEILLE</v>
          </cell>
          <cell r="E309">
            <v>91</v>
          </cell>
          <cell r="F309" t="str">
            <v>NC NUMERICABLE ILE-DE-FRANCE</v>
          </cell>
          <cell r="G309" t="str">
            <v>VAD CONSEILLERS</v>
          </cell>
          <cell r="H309" t="str">
            <v>ZAMORA</v>
          </cell>
          <cell r="I309" t="str">
            <v>SUES500001</v>
          </cell>
          <cell r="J309">
            <v>100</v>
          </cell>
          <cell r="K309">
            <v>38698</v>
          </cell>
          <cell r="L309" t="str">
            <v>CONSEILLER(E) COM.</v>
          </cell>
          <cell r="M309" t="str">
            <v>TSM</v>
          </cell>
          <cell r="N309" t="str">
            <v>D</v>
          </cell>
          <cell r="O309" t="str">
            <v>CDI</v>
          </cell>
          <cell r="P309">
            <v>151.57</v>
          </cell>
          <cell r="Q309">
            <v>1217.8800000000001</v>
          </cell>
          <cell r="R309">
            <v>-1.54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12.49</v>
          </cell>
          <cell r="AO309">
            <v>0</v>
          </cell>
          <cell r="AP309">
            <v>0</v>
          </cell>
          <cell r="AQ309">
            <v>81.2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A310" t="str">
            <v>000A1563</v>
          </cell>
          <cell r="B310" t="str">
            <v>TARCHOUNE</v>
          </cell>
          <cell r="C310" t="str">
            <v>NORA</v>
          </cell>
          <cell r="D310" t="str">
            <v>SIEGE</v>
          </cell>
          <cell r="E310">
            <v>91</v>
          </cell>
          <cell r="F310" t="str">
            <v>NC NUMERICABLE ILE-DE-FRANCE</v>
          </cell>
          <cell r="G310" t="str">
            <v>DIRECTION RESS HUM</v>
          </cell>
          <cell r="H310" t="str">
            <v>DELCOURT</v>
          </cell>
          <cell r="I310" t="str">
            <v>GENE703001</v>
          </cell>
          <cell r="J310">
            <v>100</v>
          </cell>
          <cell r="K310">
            <v>38698</v>
          </cell>
          <cell r="L310" t="str">
            <v>ASSISTANT(E) NIV. 1</v>
          </cell>
          <cell r="M310" t="str">
            <v>EMPLOYE</v>
          </cell>
          <cell r="N310" t="str">
            <v>C</v>
          </cell>
          <cell r="O310" t="str">
            <v>CONTRAT APPRENTISSAGE</v>
          </cell>
          <cell r="P310">
            <v>151.57</v>
          </cell>
          <cell r="Q310">
            <v>-508.38</v>
          </cell>
          <cell r="R310">
            <v>117.39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82.12</v>
          </cell>
          <cell r="AO310">
            <v>23.61</v>
          </cell>
          <cell r="AP310">
            <v>0</v>
          </cell>
          <cell r="AQ310">
            <v>762.58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A311" t="str">
            <v>000A0801</v>
          </cell>
          <cell r="B311" t="str">
            <v>AMADOS</v>
          </cell>
          <cell r="C311" t="str">
            <v>EDWIGE AWOUSSI</v>
          </cell>
          <cell r="D311" t="str">
            <v>SIEGE</v>
          </cell>
          <cell r="E311">
            <v>91</v>
          </cell>
          <cell r="F311" t="str">
            <v>NC NUMERICABLE ILE-DE-FRANCE</v>
          </cell>
          <cell r="G311" t="str">
            <v>INFORMATIQUE</v>
          </cell>
          <cell r="I311" t="str">
            <v>GENE905001</v>
          </cell>
          <cell r="J311">
            <v>100</v>
          </cell>
          <cell r="K311">
            <v>36731</v>
          </cell>
          <cell r="L311" t="str">
            <v>SUPPORT EXP. PROD.</v>
          </cell>
          <cell r="M311" t="str">
            <v>TSM</v>
          </cell>
          <cell r="N311" t="str">
            <v>D</v>
          </cell>
          <cell r="O311" t="str">
            <v>CDI</v>
          </cell>
          <cell r="P311">
            <v>151.57</v>
          </cell>
          <cell r="Q311">
            <v>1984.4</v>
          </cell>
          <cell r="R311">
            <v>253.29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-189.17</v>
          </cell>
          <cell r="AN311">
            <v>213.7</v>
          </cell>
          <cell r="AO311">
            <v>-189.17</v>
          </cell>
          <cell r="AP311">
            <v>0</v>
          </cell>
          <cell r="AQ311">
            <v>1984.4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A312" t="str">
            <v>000A0753</v>
          </cell>
          <cell r="B312" t="str">
            <v>DELBART</v>
          </cell>
          <cell r="C312" t="str">
            <v>SEVERINE</v>
          </cell>
          <cell r="D312" t="str">
            <v>NANTES</v>
          </cell>
          <cell r="E312">
            <v>91</v>
          </cell>
          <cell r="F312" t="str">
            <v>NC NUMERICABLE ILE-DE-FRANCE</v>
          </cell>
          <cell r="G312" t="str">
            <v>PLATEFORME LOGISTIQU</v>
          </cell>
          <cell r="H312" t="str">
            <v>JAQUEMIN</v>
          </cell>
          <cell r="I312" t="str">
            <v>GENE320001</v>
          </cell>
          <cell r="J312">
            <v>100</v>
          </cell>
          <cell r="K312">
            <v>36526</v>
          </cell>
          <cell r="L312" t="str">
            <v>GEST. DONN..NIV.1</v>
          </cell>
          <cell r="M312" t="str">
            <v>EMPLOYE</v>
          </cell>
          <cell r="N312" t="str">
            <v>C</v>
          </cell>
          <cell r="O312" t="str">
            <v>CDI</v>
          </cell>
          <cell r="P312">
            <v>151.57</v>
          </cell>
          <cell r="Q312">
            <v>1811.6</v>
          </cell>
          <cell r="R312">
            <v>533.67999999999995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197.08</v>
          </cell>
          <cell r="AO312">
            <v>0</v>
          </cell>
          <cell r="AP312">
            <v>0</v>
          </cell>
          <cell r="AQ312">
            <v>1739.86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A313">
            <v>30063</v>
          </cell>
          <cell r="B313" t="str">
            <v>MATABA</v>
          </cell>
          <cell r="C313" t="str">
            <v>BOUKAR</v>
          </cell>
          <cell r="D313" t="str">
            <v>REIMS</v>
          </cell>
          <cell r="E313">
            <v>91</v>
          </cell>
          <cell r="F313" t="str">
            <v>NC NUMERICABLE ILE-DE-FRANCE</v>
          </cell>
          <cell r="G313" t="str">
            <v>COLLECTIF</v>
          </cell>
          <cell r="H313" t="str">
            <v>PERRET-GENTIL</v>
          </cell>
          <cell r="I313" t="str">
            <v>NPCA510001</v>
          </cell>
          <cell r="J313">
            <v>100</v>
          </cell>
          <cell r="K313">
            <v>34549</v>
          </cell>
          <cell r="L313" t="str">
            <v>ATTACHE COMMERCIAL</v>
          </cell>
          <cell r="M313" t="str">
            <v>CADRE</v>
          </cell>
          <cell r="N313" t="str">
            <v>DB</v>
          </cell>
          <cell r="O313" t="str">
            <v>CDI</v>
          </cell>
          <cell r="P313">
            <v>151.57</v>
          </cell>
          <cell r="Q313">
            <v>2100.39</v>
          </cell>
          <cell r="R313">
            <v>2047.51</v>
          </cell>
          <cell r="S313">
            <v>0</v>
          </cell>
          <cell r="T313">
            <v>1500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414.91</v>
          </cell>
          <cell r="AO313">
            <v>0</v>
          </cell>
          <cell r="AP313">
            <v>0</v>
          </cell>
          <cell r="AQ313">
            <v>2100.39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A314" t="str">
            <v>000A0299</v>
          </cell>
          <cell r="B314" t="str">
            <v>POULLOT</v>
          </cell>
          <cell r="C314" t="str">
            <v>ALAIN</v>
          </cell>
          <cell r="D314" t="str">
            <v>SIEGE</v>
          </cell>
          <cell r="E314">
            <v>91</v>
          </cell>
          <cell r="F314" t="str">
            <v>NC NUMERICABLE ILE-DE-FRANCE</v>
          </cell>
          <cell r="G314" t="str">
            <v>PROGRAM MANAGMENT</v>
          </cell>
          <cell r="I314" t="str">
            <v>GENE905001</v>
          </cell>
          <cell r="J314">
            <v>100</v>
          </cell>
          <cell r="K314">
            <v>32782</v>
          </cell>
          <cell r="L314" t="str">
            <v>RESP.SUPP.NATIONAL</v>
          </cell>
          <cell r="M314" t="str">
            <v>CADRE</v>
          </cell>
          <cell r="N314" t="str">
            <v>F</v>
          </cell>
          <cell r="O314" t="str">
            <v>CDI</v>
          </cell>
          <cell r="P314">
            <v>151.57</v>
          </cell>
          <cell r="Q314">
            <v>6738</v>
          </cell>
          <cell r="R314">
            <v>1682.79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530.28</v>
          </cell>
          <cell r="AN314">
            <v>725.64</v>
          </cell>
          <cell r="AO314">
            <v>530.28</v>
          </cell>
          <cell r="AP314">
            <v>0</v>
          </cell>
          <cell r="AQ314">
            <v>6738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A315" t="str">
            <v>000A0272</v>
          </cell>
          <cell r="B315" t="str">
            <v>RANSON</v>
          </cell>
          <cell r="C315" t="str">
            <v>PAUL</v>
          </cell>
          <cell r="D315" t="str">
            <v>NICE</v>
          </cell>
          <cell r="E315">
            <v>91</v>
          </cell>
          <cell r="F315" t="str">
            <v>NC NUMERICABLE ILE-DE-FRANCE</v>
          </cell>
          <cell r="G315" t="str">
            <v>TRAVAUX</v>
          </cell>
          <cell r="H315" t="str">
            <v>SOULIERE</v>
          </cell>
          <cell r="I315" t="str">
            <v>SUES300001</v>
          </cell>
          <cell r="J315">
            <v>100</v>
          </cell>
          <cell r="K315">
            <v>32660</v>
          </cell>
          <cell r="L315" t="str">
            <v>RESP.TECH.EXPL.</v>
          </cell>
          <cell r="M315" t="str">
            <v>CADRE</v>
          </cell>
          <cell r="N315" t="str">
            <v>E</v>
          </cell>
          <cell r="O315" t="str">
            <v>CDI</v>
          </cell>
          <cell r="P315">
            <v>151.57</v>
          </cell>
          <cell r="Q315">
            <v>3109</v>
          </cell>
          <cell r="R315">
            <v>1622.68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334.79</v>
          </cell>
          <cell r="AO315">
            <v>0</v>
          </cell>
          <cell r="AP315">
            <v>0</v>
          </cell>
          <cell r="AQ315">
            <v>3109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A316">
            <v>6</v>
          </cell>
          <cell r="B316" t="str">
            <v>TABUTEAU</v>
          </cell>
          <cell r="C316" t="str">
            <v>FRANCKY</v>
          </cell>
          <cell r="D316" t="str">
            <v>VANVES</v>
          </cell>
          <cell r="E316">
            <v>91</v>
          </cell>
          <cell r="F316" t="str">
            <v>NC NUMERICABLE ILE-DE-FRANCE</v>
          </cell>
          <cell r="G316" t="str">
            <v>NOC</v>
          </cell>
          <cell r="H316" t="str">
            <v>MASON</v>
          </cell>
          <cell r="I316" t="str">
            <v>GENE306001</v>
          </cell>
          <cell r="J316">
            <v>100</v>
          </cell>
          <cell r="K316">
            <v>32307</v>
          </cell>
          <cell r="L316" t="str">
            <v>RESP. TECH. SUPPORT</v>
          </cell>
          <cell r="M316" t="str">
            <v>CADRE</v>
          </cell>
          <cell r="N316" t="str">
            <v>E</v>
          </cell>
          <cell r="O316" t="str">
            <v>CDI</v>
          </cell>
          <cell r="P316">
            <v>151.57</v>
          </cell>
          <cell r="Q316">
            <v>3551</v>
          </cell>
          <cell r="R316">
            <v>2082.8000000000002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219</v>
          </cell>
          <cell r="AL316">
            <v>0</v>
          </cell>
          <cell r="AM316">
            <v>0</v>
          </cell>
          <cell r="AN316">
            <v>427.46</v>
          </cell>
          <cell r="AO316">
            <v>0</v>
          </cell>
          <cell r="AP316">
            <v>0</v>
          </cell>
          <cell r="AQ316">
            <v>3551</v>
          </cell>
          <cell r="AR316">
            <v>0</v>
          </cell>
          <cell r="AS316">
            <v>219</v>
          </cell>
          <cell r="AT316">
            <v>0</v>
          </cell>
          <cell r="AU316">
            <v>0</v>
          </cell>
        </row>
        <row r="317">
          <cell r="A317" t="str">
            <v>000A1457</v>
          </cell>
          <cell r="B317" t="str">
            <v>SAEZ</v>
          </cell>
          <cell r="C317" t="str">
            <v>CHRISTOPHE</v>
          </cell>
          <cell r="D317" t="str">
            <v>MONTPELLIER</v>
          </cell>
          <cell r="E317">
            <v>91</v>
          </cell>
          <cell r="F317" t="str">
            <v>NC NUMERICABLE ILE-DE-FRANCE</v>
          </cell>
          <cell r="G317" t="str">
            <v>VAD CONSEILLERS</v>
          </cell>
          <cell r="H317" t="str">
            <v>VIVIN</v>
          </cell>
          <cell r="I317" t="str">
            <v>SUES500001</v>
          </cell>
          <cell r="J317">
            <v>100</v>
          </cell>
          <cell r="K317">
            <v>38754</v>
          </cell>
          <cell r="L317" t="str">
            <v>CONSEILLER(E) COM.</v>
          </cell>
          <cell r="M317" t="str">
            <v>TSM</v>
          </cell>
          <cell r="N317" t="str">
            <v>D</v>
          </cell>
          <cell r="O317" t="str">
            <v>CDI</v>
          </cell>
          <cell r="P317">
            <v>151.57</v>
          </cell>
          <cell r="Q317">
            <v>1217.8800000000001</v>
          </cell>
          <cell r="R317">
            <v>633.17999999999995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487.38</v>
          </cell>
          <cell r="AO317">
            <v>0</v>
          </cell>
          <cell r="AP317">
            <v>0</v>
          </cell>
          <cell r="AQ317">
            <v>1217.8800000000001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A318" t="str">
            <v>000A1104</v>
          </cell>
          <cell r="B318" t="str">
            <v>LE GARFF</v>
          </cell>
          <cell r="C318" t="str">
            <v>GWEN</v>
          </cell>
          <cell r="D318" t="str">
            <v>RENNES</v>
          </cell>
          <cell r="E318">
            <v>91</v>
          </cell>
          <cell r="F318" t="str">
            <v>NC NUMERICABLE ILE-DE-FRANCE</v>
          </cell>
          <cell r="G318" t="str">
            <v>VAD CONSEILLERS</v>
          </cell>
          <cell r="H318" t="str">
            <v>DIGUE</v>
          </cell>
          <cell r="I318" t="str">
            <v>NPCA500001</v>
          </cell>
          <cell r="J318">
            <v>100</v>
          </cell>
          <cell r="K318">
            <v>38635</v>
          </cell>
          <cell r="L318" t="str">
            <v>CONSEILLER(E) COM.</v>
          </cell>
          <cell r="M318" t="str">
            <v>TSM</v>
          </cell>
          <cell r="N318" t="str">
            <v>D</v>
          </cell>
          <cell r="O318" t="str">
            <v>CDI</v>
          </cell>
          <cell r="P318">
            <v>151.57</v>
          </cell>
          <cell r="Q318">
            <v>1217.8800000000001</v>
          </cell>
          <cell r="R318">
            <v>1087.0899999999999</v>
          </cell>
          <cell r="S318">
            <v>0</v>
          </cell>
          <cell r="T318">
            <v>1600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303.47000000000003</v>
          </cell>
          <cell r="AO318">
            <v>0</v>
          </cell>
          <cell r="AP318">
            <v>0</v>
          </cell>
          <cell r="AQ318">
            <v>1217.8800000000001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A319" t="str">
            <v>000A1159</v>
          </cell>
          <cell r="B319" t="str">
            <v>CREPPY</v>
          </cell>
          <cell r="C319" t="str">
            <v>ARTHUR</v>
          </cell>
          <cell r="D319" t="str">
            <v>BORDEAUX</v>
          </cell>
          <cell r="E319">
            <v>91</v>
          </cell>
          <cell r="F319" t="str">
            <v>NC NUMERICABLE ILE-DE-FRANCE</v>
          </cell>
          <cell r="G319" t="str">
            <v>VAD CONSEILLERS</v>
          </cell>
          <cell r="H319" t="str">
            <v>FLAICHER</v>
          </cell>
          <cell r="I319" t="str">
            <v>SUOU500001</v>
          </cell>
          <cell r="J319">
            <v>100</v>
          </cell>
          <cell r="K319">
            <v>38649</v>
          </cell>
          <cell r="L319" t="str">
            <v>CONSEILLER(E) COM.</v>
          </cell>
          <cell r="M319" t="str">
            <v>TSM</v>
          </cell>
          <cell r="N319" t="str">
            <v>D</v>
          </cell>
          <cell r="O319" t="str">
            <v>CDI</v>
          </cell>
          <cell r="P319">
            <v>151.57</v>
          </cell>
          <cell r="Q319">
            <v>1217.8800000000001</v>
          </cell>
          <cell r="R319">
            <v>641.35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131.15</v>
          </cell>
          <cell r="AO319">
            <v>0</v>
          </cell>
          <cell r="AP319">
            <v>0</v>
          </cell>
          <cell r="AQ319">
            <v>1217.8800000000001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A320" t="str">
            <v>000A1459</v>
          </cell>
          <cell r="B320" t="str">
            <v>LEMOINE</v>
          </cell>
          <cell r="C320" t="str">
            <v>AGNES</v>
          </cell>
          <cell r="D320" t="str">
            <v>LYON CATN</v>
          </cell>
          <cell r="E320">
            <v>61</v>
          </cell>
          <cell r="F320" t="str">
            <v>NC NUMERICABLE RHONES-ALPES</v>
          </cell>
          <cell r="G320" t="str">
            <v>CATN 2EME LIGNE</v>
          </cell>
          <cell r="H320" t="str">
            <v>RAYMOND</v>
          </cell>
          <cell r="I320" t="str">
            <v>CLIE411001</v>
          </cell>
          <cell r="J320">
            <v>100</v>
          </cell>
          <cell r="K320">
            <v>38749</v>
          </cell>
          <cell r="L320" t="str">
            <v>GESTION RACCORDEMENT</v>
          </cell>
          <cell r="M320" t="str">
            <v>633B</v>
          </cell>
          <cell r="N320" t="str">
            <v>C</v>
          </cell>
          <cell r="O320" t="str">
            <v>CDD</v>
          </cell>
          <cell r="P320">
            <v>151.57</v>
          </cell>
          <cell r="Q320">
            <v>1800</v>
          </cell>
          <cell r="R320">
            <v>927.31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187.38</v>
          </cell>
          <cell r="AO320">
            <v>0</v>
          </cell>
          <cell r="AP320">
            <v>0</v>
          </cell>
          <cell r="AQ320">
            <v>1740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A321" t="str">
            <v>000A1232</v>
          </cell>
          <cell r="B321" t="str">
            <v>LAGUEREMA</v>
          </cell>
          <cell r="C321" t="str">
            <v>RODRIGUE</v>
          </cell>
          <cell r="D321" t="str">
            <v>LYON GARIBALDI</v>
          </cell>
          <cell r="E321">
            <v>91</v>
          </cell>
          <cell r="F321" t="str">
            <v>NC NUMERICABLE ILE-DE-FRANCE</v>
          </cell>
          <cell r="G321" t="str">
            <v>VAD ANIMATEURS</v>
          </cell>
          <cell r="H321" t="str">
            <v>SILVESTRE</v>
          </cell>
          <cell r="I321" t="str">
            <v>RHON500001</v>
          </cell>
          <cell r="J321">
            <v>100</v>
          </cell>
          <cell r="K321">
            <v>38651</v>
          </cell>
          <cell r="L321" t="str">
            <v>ANIMATEUR COM.</v>
          </cell>
          <cell r="M321" t="str">
            <v>CADRE</v>
          </cell>
          <cell r="N321" t="str">
            <v>DB</v>
          </cell>
          <cell r="O321" t="str">
            <v>CDI</v>
          </cell>
          <cell r="P321">
            <v>151.57</v>
          </cell>
          <cell r="Q321">
            <v>1800</v>
          </cell>
          <cell r="R321">
            <v>1453.42</v>
          </cell>
          <cell r="S321">
            <v>0</v>
          </cell>
          <cell r="T321">
            <v>900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290.77</v>
          </cell>
          <cell r="AO321">
            <v>0</v>
          </cell>
          <cell r="AP321">
            <v>0</v>
          </cell>
          <cell r="AQ321">
            <v>1800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A322" t="str">
            <v>000A1724</v>
          </cell>
          <cell r="B322" t="str">
            <v>AMMOURA</v>
          </cell>
          <cell r="C322" t="str">
            <v>JOHANNA</v>
          </cell>
          <cell r="D322" t="str">
            <v>NANTES</v>
          </cell>
          <cell r="E322">
            <v>91</v>
          </cell>
          <cell r="F322" t="str">
            <v>NC NUMERICABLE ILE-DE-FRANCE</v>
          </cell>
          <cell r="G322" t="str">
            <v>VAD CONSEILLERS</v>
          </cell>
          <cell r="H322" t="str">
            <v>JAUD</v>
          </cell>
          <cell r="I322" t="str">
            <v>OUES500001</v>
          </cell>
          <cell r="J322">
            <v>100</v>
          </cell>
          <cell r="K322">
            <v>38810</v>
          </cell>
          <cell r="L322" t="str">
            <v>CONSEILLER(E) COM.</v>
          </cell>
          <cell r="M322" t="str">
            <v>TSM</v>
          </cell>
          <cell r="N322" t="str">
            <v>D</v>
          </cell>
          <cell r="O322" t="str">
            <v>CDI</v>
          </cell>
          <cell r="P322">
            <v>151.57</v>
          </cell>
          <cell r="Q322">
            <v>0</v>
          </cell>
          <cell r="R322">
            <v>321.76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1136.69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A323" t="str">
            <v>000A1645</v>
          </cell>
          <cell r="B323" t="str">
            <v>BAYART</v>
          </cell>
          <cell r="C323" t="str">
            <v>BENJAMIN</v>
          </cell>
          <cell r="D323" t="str">
            <v>SIEGE</v>
          </cell>
          <cell r="E323">
            <v>91</v>
          </cell>
          <cell r="F323" t="str">
            <v>NC NUMERICABLE ILE-DE-FRANCE</v>
          </cell>
          <cell r="G323" t="str">
            <v>PORTAIL</v>
          </cell>
          <cell r="I323" t="str">
            <v>GENE620001</v>
          </cell>
          <cell r="J323">
            <v>100</v>
          </cell>
          <cell r="K323">
            <v>38772</v>
          </cell>
          <cell r="L323" t="str">
            <v>CHEF DE PROJET</v>
          </cell>
          <cell r="M323" t="str">
            <v>CADRE</v>
          </cell>
          <cell r="N323" t="str">
            <v>E</v>
          </cell>
          <cell r="O323" t="str">
            <v>CDI</v>
          </cell>
          <cell r="P323">
            <v>151.57</v>
          </cell>
          <cell r="Q323">
            <v>0</v>
          </cell>
          <cell r="R323">
            <v>2206.5500000000002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1020.08</v>
          </cell>
          <cell r="AO323">
            <v>23.61</v>
          </cell>
          <cell r="AP323">
            <v>0</v>
          </cell>
          <cell r="AQ323">
            <v>3819.44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A324" t="str">
            <v>000A1373</v>
          </cell>
          <cell r="B324" t="str">
            <v>JEAN</v>
          </cell>
          <cell r="C324" t="str">
            <v>MICKAEL</v>
          </cell>
          <cell r="D324" t="str">
            <v>TOULOUSE</v>
          </cell>
          <cell r="E324">
            <v>91</v>
          </cell>
          <cell r="F324" t="str">
            <v>NC NUMERICABLE ILE-DE-FRANCE</v>
          </cell>
          <cell r="G324" t="str">
            <v>VAD CONSEILLERS</v>
          </cell>
          <cell r="H324" t="str">
            <v>GALERA</v>
          </cell>
          <cell r="I324" t="str">
            <v>SUOU500001</v>
          </cell>
          <cell r="J324">
            <v>100</v>
          </cell>
          <cell r="K324">
            <v>38726</v>
          </cell>
          <cell r="L324" t="str">
            <v>CONSEILLER(E) COM.</v>
          </cell>
          <cell r="M324" t="str">
            <v>TSM</v>
          </cell>
          <cell r="N324" t="str">
            <v>D</v>
          </cell>
          <cell r="O324" t="str">
            <v>CDI</v>
          </cell>
          <cell r="P324">
            <v>151.57</v>
          </cell>
          <cell r="Q324">
            <v>1217.8800000000001</v>
          </cell>
          <cell r="R324">
            <v>429.77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131.16</v>
          </cell>
          <cell r="AO324">
            <v>0</v>
          </cell>
          <cell r="AP324">
            <v>0</v>
          </cell>
          <cell r="AQ324">
            <v>1217.8800000000001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A325" t="str">
            <v>000A1570</v>
          </cell>
          <cell r="B325" t="str">
            <v>CHAVANA</v>
          </cell>
          <cell r="C325" t="str">
            <v>BORIS</v>
          </cell>
          <cell r="D325" t="str">
            <v>TOULOUSE</v>
          </cell>
          <cell r="E325">
            <v>91</v>
          </cell>
          <cell r="F325" t="str">
            <v>NC NUMERICABLE ILE-DE-FRANCE</v>
          </cell>
          <cell r="G325" t="str">
            <v>VAD CONSEILLERS</v>
          </cell>
          <cell r="H325" t="str">
            <v>GALERA</v>
          </cell>
          <cell r="I325" t="str">
            <v>SUOU500001</v>
          </cell>
          <cell r="J325">
            <v>100</v>
          </cell>
          <cell r="K325">
            <v>38768</v>
          </cell>
          <cell r="L325" t="str">
            <v>CONSEILLER(E) COM.</v>
          </cell>
          <cell r="M325" t="str">
            <v>TSM</v>
          </cell>
          <cell r="N325" t="str">
            <v>D</v>
          </cell>
          <cell r="O325" t="str">
            <v>CDI</v>
          </cell>
          <cell r="P325">
            <v>151.57</v>
          </cell>
          <cell r="Q325">
            <v>0</v>
          </cell>
          <cell r="R325">
            <v>542.17999999999995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322.52</v>
          </cell>
          <cell r="AO325">
            <v>0</v>
          </cell>
          <cell r="AP325">
            <v>0</v>
          </cell>
          <cell r="AQ325">
            <v>1217.8800000000001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A326" t="str">
            <v>000A1330</v>
          </cell>
          <cell r="B326" t="str">
            <v>MONIEZ</v>
          </cell>
          <cell r="C326" t="str">
            <v>CELINE</v>
          </cell>
          <cell r="D326" t="str">
            <v>SIEGE</v>
          </cell>
          <cell r="E326">
            <v>91</v>
          </cell>
          <cell r="F326" t="str">
            <v>NC NUMERICABLE ILE-DE-FRANCE</v>
          </cell>
          <cell r="G326" t="str">
            <v>MARKETING</v>
          </cell>
          <cell r="H326" t="str">
            <v>VINEL</v>
          </cell>
          <cell r="I326" t="str">
            <v>GENE546001</v>
          </cell>
          <cell r="J326">
            <v>100</v>
          </cell>
          <cell r="K326">
            <v>38684</v>
          </cell>
          <cell r="L326" t="str">
            <v>CHEF DE PRODUIT</v>
          </cell>
          <cell r="M326" t="str">
            <v>CADRE</v>
          </cell>
          <cell r="N326" t="str">
            <v>E</v>
          </cell>
          <cell r="O326" t="str">
            <v>CDI</v>
          </cell>
          <cell r="P326">
            <v>151.57</v>
          </cell>
          <cell r="Q326">
            <v>2900</v>
          </cell>
          <cell r="R326">
            <v>1456.72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312.31</v>
          </cell>
          <cell r="AO326">
            <v>38.68</v>
          </cell>
          <cell r="AP326">
            <v>0</v>
          </cell>
          <cell r="AQ326">
            <v>2900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A327" t="str">
            <v>000A1455</v>
          </cell>
          <cell r="B327" t="str">
            <v>ESPOSITO</v>
          </cell>
          <cell r="C327" t="str">
            <v>MICHEL</v>
          </cell>
          <cell r="D327" t="str">
            <v>MARSEILLE</v>
          </cell>
          <cell r="E327">
            <v>91</v>
          </cell>
          <cell r="F327" t="str">
            <v>NC NUMERICABLE ILE-DE-FRANCE</v>
          </cell>
          <cell r="G327" t="str">
            <v>VAD CONSEILLERS</v>
          </cell>
          <cell r="H327" t="str">
            <v>VIVIN</v>
          </cell>
          <cell r="I327" t="str">
            <v>SUES500001</v>
          </cell>
          <cell r="J327">
            <v>100</v>
          </cell>
          <cell r="K327">
            <v>38754</v>
          </cell>
          <cell r="L327" t="str">
            <v>CONSEILLER(E) COM.</v>
          </cell>
          <cell r="M327" t="str">
            <v>TSM</v>
          </cell>
          <cell r="N327" t="str">
            <v>D</v>
          </cell>
          <cell r="O327" t="str">
            <v>CDI</v>
          </cell>
          <cell r="P327">
            <v>151.57</v>
          </cell>
          <cell r="Q327">
            <v>1217.8800000000001</v>
          </cell>
          <cell r="R327">
            <v>622.78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468.53</v>
          </cell>
          <cell r="AO327">
            <v>0</v>
          </cell>
          <cell r="AP327">
            <v>0</v>
          </cell>
          <cell r="AQ327">
            <v>1217.8800000000001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A328" t="str">
            <v>000A0995</v>
          </cell>
          <cell r="B328" t="str">
            <v>EGAL</v>
          </cell>
          <cell r="C328" t="str">
            <v>VINCENT</v>
          </cell>
          <cell r="D328" t="str">
            <v>VANVES</v>
          </cell>
          <cell r="E328">
            <v>91</v>
          </cell>
          <cell r="F328" t="str">
            <v>NC NUMERICABLE ILE-DE-FRANCE</v>
          </cell>
          <cell r="G328" t="str">
            <v>NMC ADMIN</v>
          </cell>
          <cell r="H328" t="str">
            <v>DELEBARRE JL</v>
          </cell>
          <cell r="I328" t="str">
            <v>GENE306001</v>
          </cell>
          <cell r="J328">
            <v>100</v>
          </cell>
          <cell r="K328">
            <v>38001</v>
          </cell>
          <cell r="L328" t="str">
            <v>CHEF PRJT BACKBONE</v>
          </cell>
          <cell r="M328" t="str">
            <v>CADRE</v>
          </cell>
          <cell r="N328" t="str">
            <v>E</v>
          </cell>
          <cell r="O328" t="str">
            <v>CDI</v>
          </cell>
          <cell r="P328">
            <v>151.57</v>
          </cell>
          <cell r="Q328">
            <v>4500</v>
          </cell>
          <cell r="R328">
            <v>1940.47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489.3</v>
          </cell>
          <cell r="AO328">
            <v>23.61</v>
          </cell>
          <cell r="AP328">
            <v>0</v>
          </cell>
          <cell r="AQ328">
            <v>3877.02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A329" t="str">
            <v>000A1583</v>
          </cell>
          <cell r="B329" t="str">
            <v>WOUCTERS</v>
          </cell>
          <cell r="C329" t="str">
            <v>PIERRE</v>
          </cell>
          <cell r="D329" t="str">
            <v>NICE</v>
          </cell>
          <cell r="E329">
            <v>91</v>
          </cell>
          <cell r="F329" t="str">
            <v>NC NUMERICABLE ILE-DE-FRANCE</v>
          </cell>
          <cell r="G329" t="str">
            <v>VAD CONSEILLERS</v>
          </cell>
          <cell r="H329" t="str">
            <v>VIVIN</v>
          </cell>
          <cell r="I329" t="str">
            <v>SUES500001</v>
          </cell>
          <cell r="J329">
            <v>100</v>
          </cell>
          <cell r="K329">
            <v>38775</v>
          </cell>
          <cell r="L329" t="str">
            <v>CONSEILLER(E) COM.</v>
          </cell>
          <cell r="M329" t="str">
            <v>TSM</v>
          </cell>
          <cell r="N329" t="str">
            <v>D</v>
          </cell>
          <cell r="O329" t="str">
            <v>CDI</v>
          </cell>
          <cell r="P329">
            <v>151.57</v>
          </cell>
          <cell r="Q329">
            <v>0</v>
          </cell>
          <cell r="R329">
            <v>518.6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279.8</v>
          </cell>
          <cell r="AO329">
            <v>0</v>
          </cell>
          <cell r="AP329">
            <v>0</v>
          </cell>
          <cell r="AQ329">
            <v>1217.8800000000001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A330" t="str">
            <v>000A1351</v>
          </cell>
          <cell r="B330" t="str">
            <v>CHARLERY</v>
          </cell>
          <cell r="C330" t="str">
            <v>FREDERICK</v>
          </cell>
          <cell r="D330" t="str">
            <v>MARSEILLE</v>
          </cell>
          <cell r="E330">
            <v>91</v>
          </cell>
          <cell r="F330" t="str">
            <v>NC NUMERICABLE ILE-DE-FRANCE</v>
          </cell>
          <cell r="G330" t="str">
            <v>VAD CONSEILLERS</v>
          </cell>
          <cell r="H330" t="str">
            <v>HAIOUN</v>
          </cell>
          <cell r="I330" t="str">
            <v>SUES500001</v>
          </cell>
          <cell r="J330">
            <v>100</v>
          </cell>
          <cell r="K330">
            <v>38698</v>
          </cell>
          <cell r="L330" t="str">
            <v>CONSEILLER(E) COM.</v>
          </cell>
          <cell r="M330" t="str">
            <v>TSM</v>
          </cell>
          <cell r="N330" t="str">
            <v>D</v>
          </cell>
          <cell r="O330" t="str">
            <v>CDI</v>
          </cell>
          <cell r="P330">
            <v>151.57</v>
          </cell>
          <cell r="Q330">
            <v>1217.8800000000001</v>
          </cell>
          <cell r="R330">
            <v>628.52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131.16</v>
          </cell>
          <cell r="AO330">
            <v>0</v>
          </cell>
          <cell r="AP330">
            <v>0</v>
          </cell>
          <cell r="AQ330">
            <v>1217.8800000000001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A331" t="str">
            <v>000A1726</v>
          </cell>
          <cell r="B331" t="str">
            <v>MELLER</v>
          </cell>
          <cell r="C331" t="str">
            <v>MARIE CHRISTELLE</v>
          </cell>
          <cell r="D331" t="str">
            <v>BAB</v>
          </cell>
          <cell r="E331">
            <v>91</v>
          </cell>
          <cell r="F331" t="str">
            <v>NC NUMERICABLE ILE-DE-FRANCE</v>
          </cell>
          <cell r="G331" t="str">
            <v>VAD CONSEILLERS</v>
          </cell>
          <cell r="H331" t="str">
            <v>GALERA</v>
          </cell>
          <cell r="I331" t="str">
            <v>SUOU500001</v>
          </cell>
          <cell r="J331">
            <v>100</v>
          </cell>
          <cell r="K331">
            <v>38831</v>
          </cell>
          <cell r="L331" t="str">
            <v>CONSEILLER(E) COM.</v>
          </cell>
          <cell r="M331" t="str">
            <v>TSM</v>
          </cell>
          <cell r="N331" t="str">
            <v>D</v>
          </cell>
          <cell r="O331" t="str">
            <v>CDI</v>
          </cell>
          <cell r="P331">
            <v>151.57</v>
          </cell>
          <cell r="Q331">
            <v>0</v>
          </cell>
          <cell r="R331">
            <v>123.34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284.17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A332" t="str">
            <v>000A1113</v>
          </cell>
          <cell r="B332" t="str">
            <v>PIERALLI</v>
          </cell>
          <cell r="C332" t="str">
            <v>JEREMY</v>
          </cell>
          <cell r="D332" t="str">
            <v>BASTIA</v>
          </cell>
          <cell r="E332">
            <v>91</v>
          </cell>
          <cell r="F332" t="str">
            <v>NC NUMERICABLE ILE-DE-FRANCE</v>
          </cell>
          <cell r="G332" t="str">
            <v>VAD CONSEILLERS</v>
          </cell>
          <cell r="H332" t="str">
            <v>ALBERTINI</v>
          </cell>
          <cell r="I332" t="str">
            <v>SUES500001</v>
          </cell>
          <cell r="J332">
            <v>100</v>
          </cell>
          <cell r="K332">
            <v>38642</v>
          </cell>
          <cell r="L332" t="str">
            <v>CONSEILLER(E) COM.</v>
          </cell>
          <cell r="M332" t="str">
            <v>TSM</v>
          </cell>
          <cell r="N332" t="str">
            <v>D</v>
          </cell>
          <cell r="O332" t="str">
            <v>CDI</v>
          </cell>
          <cell r="P332">
            <v>151.57</v>
          </cell>
          <cell r="Q332">
            <v>1217.8800000000001</v>
          </cell>
          <cell r="R332">
            <v>555.26</v>
          </cell>
          <cell r="S332">
            <v>0</v>
          </cell>
          <cell r="T332">
            <v>150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147.30000000000001</v>
          </cell>
          <cell r="AO332">
            <v>0</v>
          </cell>
          <cell r="AP332">
            <v>0</v>
          </cell>
          <cell r="AQ332">
            <v>1217.8800000000001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A333" t="str">
            <v>000A1666</v>
          </cell>
          <cell r="B333" t="str">
            <v>FIRAOUI</v>
          </cell>
          <cell r="C333" t="str">
            <v>REDOUANE</v>
          </cell>
          <cell r="D333" t="str">
            <v>SIEGE</v>
          </cell>
          <cell r="E333">
            <v>91</v>
          </cell>
          <cell r="F333" t="str">
            <v>NC NUMERICABLE ILE-DE-FRANCE</v>
          </cell>
          <cell r="G333" t="str">
            <v>VAD CONSEILLERS</v>
          </cell>
          <cell r="H333" t="str">
            <v>ZERFAINE</v>
          </cell>
          <cell r="I333" t="str">
            <v>IDFR500001</v>
          </cell>
          <cell r="J333">
            <v>100</v>
          </cell>
          <cell r="K333">
            <v>38790</v>
          </cell>
          <cell r="L333" t="str">
            <v>CONSEILLER(E) COM.</v>
          </cell>
          <cell r="M333" t="str">
            <v>TSM</v>
          </cell>
          <cell r="N333" t="str">
            <v>D</v>
          </cell>
          <cell r="O333" t="str">
            <v>CDI</v>
          </cell>
          <cell r="P333">
            <v>151.57</v>
          </cell>
          <cell r="Q333">
            <v>0</v>
          </cell>
          <cell r="R333">
            <v>53.8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121.79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A334" t="str">
            <v>000A1727</v>
          </cell>
          <cell r="B334" t="str">
            <v>TARIS</v>
          </cell>
          <cell r="C334" t="str">
            <v>AUDREY</v>
          </cell>
          <cell r="D334" t="str">
            <v>BAB</v>
          </cell>
          <cell r="E334">
            <v>91</v>
          </cell>
          <cell r="F334" t="str">
            <v>NC NUMERICABLE ILE-DE-FRANCE</v>
          </cell>
          <cell r="G334" t="str">
            <v>VAD CONSEILLERS</v>
          </cell>
          <cell r="H334" t="str">
            <v>GALERA</v>
          </cell>
          <cell r="I334" t="str">
            <v>SUOU500001</v>
          </cell>
          <cell r="J334">
            <v>100</v>
          </cell>
          <cell r="K334">
            <v>38831</v>
          </cell>
          <cell r="L334" t="str">
            <v>CONSEILLER(E) COM.</v>
          </cell>
          <cell r="M334" t="str">
            <v>TSM</v>
          </cell>
          <cell r="N334" t="str">
            <v>D</v>
          </cell>
          <cell r="O334" t="str">
            <v>CDI</v>
          </cell>
          <cell r="P334">
            <v>151.57</v>
          </cell>
          <cell r="Q334">
            <v>0</v>
          </cell>
          <cell r="R334">
            <v>123.34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284.17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A335" t="str">
            <v>000A1315</v>
          </cell>
          <cell r="B335" t="str">
            <v>SOETAERT</v>
          </cell>
          <cell r="C335" t="str">
            <v>THIERRY</v>
          </cell>
          <cell r="D335" t="str">
            <v>SIEGE</v>
          </cell>
          <cell r="E335">
            <v>91</v>
          </cell>
          <cell r="F335" t="str">
            <v>NC NUMERICABLE ILE-DE-FRANCE</v>
          </cell>
          <cell r="G335" t="str">
            <v>VAD CONSEILLERS</v>
          </cell>
          <cell r="H335" t="str">
            <v>ZERFAINE</v>
          </cell>
          <cell r="I335" t="str">
            <v>IDFR500001</v>
          </cell>
          <cell r="J335">
            <v>100</v>
          </cell>
          <cell r="K335">
            <v>38748</v>
          </cell>
          <cell r="L335" t="str">
            <v>CONSEILLER(E) COM.</v>
          </cell>
          <cell r="M335" t="str">
            <v>TSM</v>
          </cell>
          <cell r="N335" t="str">
            <v>D</v>
          </cell>
          <cell r="O335" t="str">
            <v>CDI</v>
          </cell>
          <cell r="P335">
            <v>151.57</v>
          </cell>
          <cell r="Q335">
            <v>1258.48</v>
          </cell>
          <cell r="R335">
            <v>1201.43</v>
          </cell>
          <cell r="S335">
            <v>0</v>
          </cell>
          <cell r="T335">
            <v>1900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335.77</v>
          </cell>
          <cell r="AO335">
            <v>0</v>
          </cell>
          <cell r="AP335">
            <v>0</v>
          </cell>
          <cell r="AQ335">
            <v>1217.8800000000001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A336" t="str">
            <v>000A1284</v>
          </cell>
          <cell r="B336" t="str">
            <v>FLAICHER</v>
          </cell>
          <cell r="C336" t="str">
            <v>FRANCOIS</v>
          </cell>
          <cell r="D336" t="str">
            <v>BORDEAUX</v>
          </cell>
          <cell r="E336">
            <v>91</v>
          </cell>
          <cell r="F336" t="str">
            <v>NC NUMERICABLE ILE-DE-FRANCE</v>
          </cell>
          <cell r="G336" t="str">
            <v>VAD ANIMATEURS</v>
          </cell>
          <cell r="H336" t="str">
            <v>COMINARDI</v>
          </cell>
          <cell r="I336" t="str">
            <v>SUOU500001</v>
          </cell>
          <cell r="J336">
            <v>100</v>
          </cell>
          <cell r="K336">
            <v>38677</v>
          </cell>
          <cell r="L336" t="str">
            <v>ANIMATEUR COM.</v>
          </cell>
          <cell r="M336" t="str">
            <v>CADRE</v>
          </cell>
          <cell r="N336" t="str">
            <v>DB</v>
          </cell>
          <cell r="O336" t="str">
            <v>CDI</v>
          </cell>
          <cell r="P336">
            <v>151.57</v>
          </cell>
          <cell r="Q336">
            <v>2634.37</v>
          </cell>
          <cell r="R336">
            <v>825.7</v>
          </cell>
          <cell r="S336">
            <v>0</v>
          </cell>
          <cell r="T336">
            <v>500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247.7</v>
          </cell>
          <cell r="AO336">
            <v>0</v>
          </cell>
          <cell r="AP336">
            <v>0</v>
          </cell>
          <cell r="AQ336">
            <v>1800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A337" t="str">
            <v>000A1712</v>
          </cell>
          <cell r="B337" t="str">
            <v>BRAMLI</v>
          </cell>
          <cell r="C337" t="str">
            <v>YANN</v>
          </cell>
          <cell r="D337" t="str">
            <v>SIEGE</v>
          </cell>
          <cell r="E337">
            <v>91</v>
          </cell>
          <cell r="F337" t="str">
            <v>NC NUMERICABLE ILE-DE-FRANCE</v>
          </cell>
          <cell r="G337" t="str">
            <v>VAD CONSEILLERS</v>
          </cell>
          <cell r="H337" t="str">
            <v>ZERFAINE</v>
          </cell>
          <cell r="I337" t="str">
            <v>IDFR500001</v>
          </cell>
          <cell r="J337">
            <v>100</v>
          </cell>
          <cell r="K337">
            <v>38825</v>
          </cell>
          <cell r="L337" t="str">
            <v>CONSEILLER(E) COM.</v>
          </cell>
          <cell r="M337" t="str">
            <v>TSM</v>
          </cell>
          <cell r="N337" t="str">
            <v>D</v>
          </cell>
          <cell r="O337" t="str">
            <v>CDI</v>
          </cell>
          <cell r="P337">
            <v>151.57</v>
          </cell>
          <cell r="Q337">
            <v>0</v>
          </cell>
          <cell r="R337">
            <v>173.86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527.75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A338" t="str">
            <v>000A1372</v>
          </cell>
          <cell r="B338" t="str">
            <v>BESNARD</v>
          </cell>
          <cell r="C338" t="str">
            <v>BORIS</v>
          </cell>
          <cell r="D338" t="str">
            <v>RENNES</v>
          </cell>
          <cell r="E338">
            <v>91</v>
          </cell>
          <cell r="F338" t="str">
            <v>NC NUMERICABLE ILE-DE-FRANCE</v>
          </cell>
          <cell r="G338" t="str">
            <v>VAD CONSEILLERS</v>
          </cell>
          <cell r="H338" t="str">
            <v>DIGUE</v>
          </cell>
          <cell r="I338" t="str">
            <v>OUES500001</v>
          </cell>
          <cell r="J338">
            <v>100</v>
          </cell>
          <cell r="K338">
            <v>38684</v>
          </cell>
          <cell r="L338" t="str">
            <v>CONSEILLER(E) COM.</v>
          </cell>
          <cell r="M338" t="str">
            <v>TSM</v>
          </cell>
          <cell r="N338" t="str">
            <v>D</v>
          </cell>
          <cell r="O338" t="str">
            <v>CDI</v>
          </cell>
          <cell r="P338">
            <v>151.57</v>
          </cell>
          <cell r="Q338">
            <v>1217.8800000000001</v>
          </cell>
          <cell r="R338">
            <v>1142.1400000000001</v>
          </cell>
          <cell r="S338">
            <v>0</v>
          </cell>
          <cell r="T338">
            <v>1700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314.23</v>
          </cell>
          <cell r="AO338">
            <v>0</v>
          </cell>
          <cell r="AP338">
            <v>0</v>
          </cell>
          <cell r="AQ338">
            <v>1217.8800000000001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A339" t="str">
            <v>000A1559</v>
          </cell>
          <cell r="B339" t="str">
            <v>FOUCHER</v>
          </cell>
          <cell r="C339" t="str">
            <v>ARNOLD</v>
          </cell>
          <cell r="D339" t="str">
            <v>LYON GARIBALDI</v>
          </cell>
          <cell r="E339">
            <v>66</v>
          </cell>
          <cell r="F339" t="str">
            <v>NC NUMERICABLE LYON</v>
          </cell>
          <cell r="G339" t="str">
            <v>RACCORDEMENT IMMOB.</v>
          </cell>
          <cell r="H339" t="str">
            <v>FONTAINE T</v>
          </cell>
          <cell r="I339" t="str">
            <v>RHON302001</v>
          </cell>
          <cell r="J339">
            <v>100</v>
          </cell>
          <cell r="K339">
            <v>38720</v>
          </cell>
          <cell r="L339" t="str">
            <v>GEST.DONN.NIV.2</v>
          </cell>
          <cell r="M339" t="str">
            <v>TSM</v>
          </cell>
          <cell r="N339" t="str">
            <v>D</v>
          </cell>
          <cell r="O339" t="str">
            <v>CDD</v>
          </cell>
          <cell r="P339">
            <v>151.57</v>
          </cell>
          <cell r="Q339">
            <v>1666.67</v>
          </cell>
          <cell r="R339">
            <v>832.02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179.48</v>
          </cell>
          <cell r="AO339">
            <v>0</v>
          </cell>
          <cell r="AP339">
            <v>0</v>
          </cell>
          <cell r="AQ339">
            <v>1666.67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A340" t="str">
            <v>000A1338</v>
          </cell>
          <cell r="B340" t="str">
            <v>LAFORET</v>
          </cell>
          <cell r="C340" t="str">
            <v>SEBASTIEN</v>
          </cell>
          <cell r="D340" t="str">
            <v>NANCY</v>
          </cell>
          <cell r="E340">
            <v>91</v>
          </cell>
          <cell r="F340" t="str">
            <v>NC NUMERICABLE ILE-DE-FRANCE</v>
          </cell>
          <cell r="G340" t="str">
            <v>VAD ANIMATEURS</v>
          </cell>
          <cell r="H340" t="str">
            <v>BAUER V</v>
          </cell>
          <cell r="I340" t="str">
            <v>ESTR500001</v>
          </cell>
          <cell r="J340">
            <v>100</v>
          </cell>
          <cell r="K340">
            <v>38693</v>
          </cell>
          <cell r="L340" t="str">
            <v>ANIMATEUR COM.</v>
          </cell>
          <cell r="M340" t="str">
            <v>CADRE</v>
          </cell>
          <cell r="N340" t="str">
            <v>DB</v>
          </cell>
          <cell r="O340" t="str">
            <v>CDI</v>
          </cell>
          <cell r="P340">
            <v>151.57</v>
          </cell>
          <cell r="Q340">
            <v>1800</v>
          </cell>
          <cell r="R340">
            <v>1656.11</v>
          </cell>
          <cell r="S340">
            <v>0</v>
          </cell>
          <cell r="T340">
            <v>1350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339.23</v>
          </cell>
          <cell r="AO340">
            <v>0</v>
          </cell>
          <cell r="AP340">
            <v>0</v>
          </cell>
          <cell r="AQ340">
            <v>1800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A341" t="str">
            <v>000A1195</v>
          </cell>
          <cell r="B341" t="str">
            <v>BERTRAND</v>
          </cell>
          <cell r="C341" t="str">
            <v>EDOUARD</v>
          </cell>
          <cell r="D341" t="str">
            <v>LYON GARIBALDI</v>
          </cell>
          <cell r="E341">
            <v>91</v>
          </cell>
          <cell r="F341" t="str">
            <v>NC NUMERICABLE ILE-DE-FRANCE</v>
          </cell>
          <cell r="G341" t="str">
            <v>VAD CONSEILLERS</v>
          </cell>
          <cell r="H341" t="str">
            <v>JAUNAY</v>
          </cell>
          <cell r="I341" t="str">
            <v>RHON500001</v>
          </cell>
          <cell r="J341">
            <v>100</v>
          </cell>
          <cell r="K341">
            <v>38651</v>
          </cell>
          <cell r="L341" t="str">
            <v>CONSEILLER(E) COM.</v>
          </cell>
          <cell r="M341" t="str">
            <v>TSM</v>
          </cell>
          <cell r="N341" t="str">
            <v>D</v>
          </cell>
          <cell r="O341" t="str">
            <v>CDI</v>
          </cell>
          <cell r="P341">
            <v>151.57</v>
          </cell>
          <cell r="Q341">
            <v>1217.8800000000001</v>
          </cell>
          <cell r="R341">
            <v>1439.03</v>
          </cell>
          <cell r="S341">
            <v>0</v>
          </cell>
          <cell r="T341">
            <v>2580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409</v>
          </cell>
          <cell r="AO341">
            <v>0</v>
          </cell>
          <cell r="AP341">
            <v>0</v>
          </cell>
          <cell r="AQ341">
            <v>1217.8800000000001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</row>
        <row r="342">
          <cell r="A342" t="str">
            <v>000A1392</v>
          </cell>
          <cell r="B342" t="str">
            <v>DEMEDEIROS</v>
          </cell>
          <cell r="C342" t="str">
            <v>IGNACIO</v>
          </cell>
          <cell r="D342" t="str">
            <v>SIEGE</v>
          </cell>
          <cell r="E342">
            <v>91</v>
          </cell>
          <cell r="F342" t="str">
            <v>NC NUMERICABLE ILE-DE-FRANCE</v>
          </cell>
          <cell r="G342" t="str">
            <v>VAD CONSEILLERS</v>
          </cell>
          <cell r="H342" t="str">
            <v>ZERFAINE</v>
          </cell>
          <cell r="I342" t="str">
            <v>IDFR500001</v>
          </cell>
          <cell r="J342">
            <v>100</v>
          </cell>
          <cell r="K342">
            <v>38721</v>
          </cell>
          <cell r="L342" t="str">
            <v>CONSEILLER(E) COM.</v>
          </cell>
          <cell r="M342" t="str">
            <v>TSM</v>
          </cell>
          <cell r="N342" t="str">
            <v>D</v>
          </cell>
          <cell r="O342" t="str">
            <v>CDI</v>
          </cell>
          <cell r="P342">
            <v>151.57</v>
          </cell>
          <cell r="Q342">
            <v>1217.8800000000001</v>
          </cell>
          <cell r="R342">
            <v>1339.61</v>
          </cell>
          <cell r="S342">
            <v>0</v>
          </cell>
          <cell r="T342">
            <v>2280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376.69</v>
          </cell>
          <cell r="AO342">
            <v>0</v>
          </cell>
          <cell r="AP342">
            <v>0</v>
          </cell>
          <cell r="AQ342">
            <v>1217.8800000000001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</row>
        <row r="343">
          <cell r="A343" t="str">
            <v>000A1310</v>
          </cell>
          <cell r="B343" t="str">
            <v>DOMINGUEZ</v>
          </cell>
          <cell r="C343" t="str">
            <v>LAURE</v>
          </cell>
          <cell r="D343" t="str">
            <v>MARSEILLE</v>
          </cell>
          <cell r="E343">
            <v>91</v>
          </cell>
          <cell r="F343" t="str">
            <v>NC NUMERICABLE ILE-DE-FRANCE</v>
          </cell>
          <cell r="G343" t="str">
            <v>VAD CONSEILLERS</v>
          </cell>
          <cell r="H343" t="str">
            <v>BELKHIR</v>
          </cell>
          <cell r="I343" t="str">
            <v>SUES500001</v>
          </cell>
          <cell r="J343">
            <v>100</v>
          </cell>
          <cell r="K343">
            <v>38691</v>
          </cell>
          <cell r="L343" t="str">
            <v>CONSEILLER(E) COM.</v>
          </cell>
          <cell r="M343" t="str">
            <v>TSM</v>
          </cell>
          <cell r="N343" t="str">
            <v>D</v>
          </cell>
          <cell r="O343" t="str">
            <v>CDI</v>
          </cell>
          <cell r="P343">
            <v>151.57</v>
          </cell>
          <cell r="Q343">
            <v>1217.8800000000001</v>
          </cell>
          <cell r="R343">
            <v>572.41999999999996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131.15</v>
          </cell>
          <cell r="AO343">
            <v>0</v>
          </cell>
          <cell r="AP343">
            <v>0</v>
          </cell>
          <cell r="AQ343">
            <v>1217.8800000000001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</row>
        <row r="344">
          <cell r="A344">
            <v>9697</v>
          </cell>
          <cell r="B344" t="str">
            <v>STIEVENART</v>
          </cell>
          <cell r="C344" t="str">
            <v>PHILIPPE</v>
          </cell>
          <cell r="D344" t="str">
            <v>LA MADELEINE</v>
          </cell>
          <cell r="E344">
            <v>91</v>
          </cell>
          <cell r="F344" t="str">
            <v>NC NUMERICABLE ILE-DE-FRANCE</v>
          </cell>
          <cell r="G344" t="str">
            <v>MAINTENANCE RESEAU</v>
          </cell>
          <cell r="H344" t="str">
            <v>LOTT</v>
          </cell>
          <cell r="I344" t="str">
            <v>NPCA300001</v>
          </cell>
          <cell r="J344">
            <v>100</v>
          </cell>
          <cell r="K344">
            <v>33451</v>
          </cell>
          <cell r="L344" t="str">
            <v>RESP.TECH.EXPL.</v>
          </cell>
          <cell r="M344" t="str">
            <v>CADRE</v>
          </cell>
          <cell r="N344" t="str">
            <v>E</v>
          </cell>
          <cell r="O344" t="str">
            <v>CDI FRONTALIER</v>
          </cell>
          <cell r="P344">
            <v>151.57</v>
          </cell>
          <cell r="Q344">
            <v>3993</v>
          </cell>
          <cell r="R344">
            <v>1845.24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454.22</v>
          </cell>
          <cell r="AO344">
            <v>0</v>
          </cell>
          <cell r="AP344">
            <v>0</v>
          </cell>
          <cell r="AQ344">
            <v>3440.21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A345" t="str">
            <v>000A0795</v>
          </cell>
          <cell r="B345" t="str">
            <v>BENOIST JEAN PIERRE</v>
          </cell>
          <cell r="C345" t="str">
            <v>CORINE</v>
          </cell>
          <cell r="D345" t="str">
            <v>SIEGE</v>
          </cell>
          <cell r="E345">
            <v>91</v>
          </cell>
          <cell r="F345" t="str">
            <v>NC NUMERICABLE ILE-DE-FRANCE</v>
          </cell>
          <cell r="G345" t="str">
            <v>COMPTABILITE</v>
          </cell>
          <cell r="H345" t="str">
            <v>SANCHEZ</v>
          </cell>
          <cell r="I345" t="str">
            <v>GENE701001</v>
          </cell>
          <cell r="J345">
            <v>100</v>
          </cell>
          <cell r="K345">
            <v>36710</v>
          </cell>
          <cell r="L345" t="str">
            <v>COMPTABLE.NIV.1</v>
          </cell>
          <cell r="M345" t="str">
            <v>EMPLOYE</v>
          </cell>
          <cell r="N345" t="str">
            <v>C</v>
          </cell>
          <cell r="O345" t="str">
            <v>CDI</v>
          </cell>
          <cell r="P345">
            <v>151.57</v>
          </cell>
          <cell r="Q345">
            <v>1656.81</v>
          </cell>
          <cell r="R345">
            <v>715.75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178.44</v>
          </cell>
          <cell r="AO345">
            <v>31.21</v>
          </cell>
          <cell r="AP345">
            <v>0</v>
          </cell>
          <cell r="AQ345">
            <v>1656.81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6">
          <cell r="A346" t="str">
            <v>000A0652</v>
          </cell>
          <cell r="B346" t="str">
            <v>ROLLE</v>
          </cell>
          <cell r="C346" t="str">
            <v>LAURENCE</v>
          </cell>
          <cell r="D346" t="str">
            <v>VILLEURBANNE</v>
          </cell>
          <cell r="E346">
            <v>91</v>
          </cell>
          <cell r="F346" t="str">
            <v>NC NUMERICABLE ILE-DE-FRANCE</v>
          </cell>
          <cell r="G346" t="str">
            <v>INFORMATIQUE</v>
          </cell>
          <cell r="H346" t="str">
            <v>CANAS</v>
          </cell>
          <cell r="I346" t="str">
            <v>GENE620001</v>
          </cell>
          <cell r="J346">
            <v>100</v>
          </cell>
          <cell r="K346">
            <v>34430</v>
          </cell>
          <cell r="L346" t="str">
            <v>SUPPORT EXP. PROD.</v>
          </cell>
          <cell r="M346" t="str">
            <v>TSM</v>
          </cell>
          <cell r="N346" t="str">
            <v>D</v>
          </cell>
          <cell r="O346" t="str">
            <v>CDI</v>
          </cell>
          <cell r="P346">
            <v>151.57</v>
          </cell>
          <cell r="Q346">
            <v>2598.65</v>
          </cell>
          <cell r="R346">
            <v>1344.79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274.32</v>
          </cell>
          <cell r="AG346">
            <v>0</v>
          </cell>
          <cell r="AH346">
            <v>68.58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321.41000000000003</v>
          </cell>
          <cell r="AO346">
            <v>0</v>
          </cell>
          <cell r="AP346">
            <v>0</v>
          </cell>
          <cell r="AQ346">
            <v>2581.79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</row>
        <row r="347">
          <cell r="A347" t="str">
            <v>000F0106</v>
          </cell>
          <cell r="B347" t="str">
            <v>GANDON</v>
          </cell>
          <cell r="C347" t="str">
            <v>DOMINIQUE</v>
          </cell>
          <cell r="D347" t="str">
            <v>VILLEURBANNE</v>
          </cell>
          <cell r="E347">
            <v>91</v>
          </cell>
          <cell r="F347" t="str">
            <v>NC NUMERICABLE ILE-DE-FRANCE</v>
          </cell>
          <cell r="G347" t="str">
            <v>INFORMATIQUE</v>
          </cell>
          <cell r="H347" t="str">
            <v>CANAS</v>
          </cell>
          <cell r="I347" t="str">
            <v>GENE620001</v>
          </cell>
          <cell r="J347">
            <v>100</v>
          </cell>
          <cell r="K347">
            <v>34366</v>
          </cell>
          <cell r="L347" t="str">
            <v>CHARGE(E) EXP. INFO.</v>
          </cell>
          <cell r="M347" t="str">
            <v>CADRE</v>
          </cell>
          <cell r="N347" t="str">
            <v>E</v>
          </cell>
          <cell r="O347" t="str">
            <v>CDI</v>
          </cell>
          <cell r="P347">
            <v>151.57</v>
          </cell>
          <cell r="Q347">
            <v>3083</v>
          </cell>
          <cell r="R347">
            <v>1560.41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334.03</v>
          </cell>
          <cell r="AO347">
            <v>0</v>
          </cell>
          <cell r="AP347">
            <v>0</v>
          </cell>
          <cell r="AQ347">
            <v>2940.73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</row>
        <row r="348">
          <cell r="A348" t="str">
            <v>000BY009</v>
          </cell>
          <cell r="B348" t="str">
            <v>YILDIZ</v>
          </cell>
          <cell r="C348" t="str">
            <v>KOKSAL</v>
          </cell>
          <cell r="D348" t="str">
            <v>VERSAILLES</v>
          </cell>
          <cell r="E348">
            <v>91</v>
          </cell>
          <cell r="F348" t="str">
            <v>NC NUMERICABLE ILE-DE-FRANCE</v>
          </cell>
          <cell r="G348" t="str">
            <v>VAD ANIMATEURS</v>
          </cell>
          <cell r="H348" t="str">
            <v>ZERFAINE</v>
          </cell>
          <cell r="I348" t="str">
            <v>IDFR500001</v>
          </cell>
          <cell r="J348">
            <v>100</v>
          </cell>
          <cell r="K348">
            <v>37670</v>
          </cell>
          <cell r="L348" t="str">
            <v>ANIMATEUR COM.</v>
          </cell>
          <cell r="M348" t="str">
            <v>CADRE</v>
          </cell>
          <cell r="N348" t="str">
            <v>DB</v>
          </cell>
          <cell r="O348" t="str">
            <v>CDI</v>
          </cell>
          <cell r="P348">
            <v>151.57</v>
          </cell>
          <cell r="Q348">
            <v>1800</v>
          </cell>
          <cell r="R348">
            <v>1486.79</v>
          </cell>
          <cell r="S348">
            <v>0</v>
          </cell>
          <cell r="T348">
            <v>1350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339.24</v>
          </cell>
          <cell r="AO348">
            <v>0</v>
          </cell>
          <cell r="AP348">
            <v>0</v>
          </cell>
          <cell r="AQ348">
            <v>1800</v>
          </cell>
          <cell r="AR348">
            <v>0</v>
          </cell>
          <cell r="AS348">
            <v>160.72</v>
          </cell>
          <cell r="AT348">
            <v>0</v>
          </cell>
          <cell r="AU348">
            <v>0</v>
          </cell>
        </row>
        <row r="349">
          <cell r="A349" t="str">
            <v>000A0817</v>
          </cell>
          <cell r="B349" t="str">
            <v>BOURGES</v>
          </cell>
          <cell r="C349" t="str">
            <v>JEAN CHRISTOPHE</v>
          </cell>
          <cell r="D349" t="str">
            <v>VANVES</v>
          </cell>
          <cell r="E349">
            <v>91</v>
          </cell>
          <cell r="F349" t="str">
            <v>NC NUMERICABLE ILE-DE-FRANCE</v>
          </cell>
          <cell r="G349" t="str">
            <v>NOC</v>
          </cell>
          <cell r="I349" t="str">
            <v>GENE905001</v>
          </cell>
          <cell r="J349">
            <v>100</v>
          </cell>
          <cell r="K349">
            <v>36787</v>
          </cell>
          <cell r="L349" t="str">
            <v>TECH.SUPP.NIV.2</v>
          </cell>
          <cell r="M349" t="str">
            <v>TSM</v>
          </cell>
          <cell r="N349" t="str">
            <v>D</v>
          </cell>
          <cell r="O349" t="str">
            <v>CDI</v>
          </cell>
          <cell r="P349">
            <v>151.57</v>
          </cell>
          <cell r="Q349">
            <v>1981.67</v>
          </cell>
          <cell r="R349">
            <v>-653.20000000000005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-205.28</v>
          </cell>
          <cell r="AN349">
            <v>213.41</v>
          </cell>
          <cell r="AO349">
            <v>-181.67</v>
          </cell>
          <cell r="AP349">
            <v>0</v>
          </cell>
          <cell r="AQ349">
            <v>1981.67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</row>
        <row r="350">
          <cell r="A350" t="str">
            <v>000A0930</v>
          </cell>
          <cell r="B350" t="str">
            <v>MAZERES</v>
          </cell>
          <cell r="C350" t="str">
            <v>MARILYS</v>
          </cell>
          <cell r="D350" t="str">
            <v>SIEGE</v>
          </cell>
          <cell r="E350">
            <v>91</v>
          </cell>
          <cell r="F350" t="str">
            <v>NC NUMERICABLE ILE-DE-FRANCE</v>
          </cell>
          <cell r="G350" t="str">
            <v>MARKETING</v>
          </cell>
          <cell r="H350" t="str">
            <v>ABI ABDALLAH</v>
          </cell>
          <cell r="I350" t="str">
            <v>GENE546001</v>
          </cell>
          <cell r="J350">
            <v>100</v>
          </cell>
          <cell r="K350">
            <v>37326</v>
          </cell>
          <cell r="L350" t="str">
            <v>CHEF PRODUIT JUNIOR</v>
          </cell>
          <cell r="M350" t="str">
            <v>CADRE</v>
          </cell>
          <cell r="N350" t="str">
            <v>DB</v>
          </cell>
          <cell r="O350" t="str">
            <v>CDI</v>
          </cell>
          <cell r="P350">
            <v>151.57</v>
          </cell>
          <cell r="Q350">
            <v>2400</v>
          </cell>
          <cell r="R350">
            <v>681.62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248.09</v>
          </cell>
          <cell r="AO350">
            <v>0</v>
          </cell>
          <cell r="AP350">
            <v>0</v>
          </cell>
          <cell r="AQ350">
            <v>1292.48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A351" t="str">
            <v>000A0851</v>
          </cell>
          <cell r="B351" t="str">
            <v>NOEL</v>
          </cell>
          <cell r="C351" t="str">
            <v>VALERIE</v>
          </cell>
          <cell r="D351" t="str">
            <v>EBOUE</v>
          </cell>
          <cell r="E351">
            <v>91</v>
          </cell>
          <cell r="F351" t="str">
            <v>NC NUMERICABLE ILE-DE-FRANCE</v>
          </cell>
          <cell r="G351" t="str">
            <v>RACCORDEMENT IMMOB STC.</v>
          </cell>
          <cell r="H351" t="str">
            <v>MOINET</v>
          </cell>
          <cell r="I351" t="str">
            <v>IDFR302001</v>
          </cell>
          <cell r="J351">
            <v>100</v>
          </cell>
          <cell r="K351">
            <v>36871</v>
          </cell>
          <cell r="L351" t="str">
            <v>SUP. TECH. CLIENT</v>
          </cell>
          <cell r="M351" t="str">
            <v>TSM</v>
          </cell>
          <cell r="N351" t="str">
            <v>D</v>
          </cell>
          <cell r="O351" t="str">
            <v>CDI</v>
          </cell>
          <cell r="P351">
            <v>151.57</v>
          </cell>
          <cell r="Q351">
            <v>1871.84</v>
          </cell>
          <cell r="R351">
            <v>937.18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247.5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228.88</v>
          </cell>
          <cell r="AO351">
            <v>21.82</v>
          </cell>
          <cell r="AP351">
            <v>0</v>
          </cell>
          <cell r="AQ351">
            <v>1785.46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A352" t="str">
            <v>000A0849</v>
          </cell>
          <cell r="B352" t="str">
            <v>BLONDEAU</v>
          </cell>
          <cell r="C352" t="str">
            <v>THIERRY</v>
          </cell>
          <cell r="D352" t="str">
            <v>VANVES</v>
          </cell>
          <cell r="E352">
            <v>91</v>
          </cell>
          <cell r="F352" t="str">
            <v>NC NUMERICABLE ILE-DE-FRANCE</v>
          </cell>
          <cell r="G352" t="str">
            <v>NMC ADMIN</v>
          </cell>
          <cell r="H352" t="str">
            <v>MASON</v>
          </cell>
          <cell r="I352" t="str">
            <v>GENE306001</v>
          </cell>
          <cell r="J352">
            <v>100</v>
          </cell>
          <cell r="K352">
            <v>36829</v>
          </cell>
          <cell r="L352" t="str">
            <v>RESP. TECH.TRAV.</v>
          </cell>
          <cell r="M352" t="str">
            <v>CADRE</v>
          </cell>
          <cell r="N352" t="str">
            <v>E</v>
          </cell>
          <cell r="O352" t="str">
            <v>CDI</v>
          </cell>
          <cell r="P352">
            <v>151.57</v>
          </cell>
          <cell r="Q352">
            <v>5892</v>
          </cell>
          <cell r="R352">
            <v>2857.33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125</v>
          </cell>
          <cell r="AL352">
            <v>0</v>
          </cell>
          <cell r="AM352">
            <v>0</v>
          </cell>
          <cell r="AN352">
            <v>697.52</v>
          </cell>
          <cell r="AO352">
            <v>0</v>
          </cell>
          <cell r="AP352">
            <v>0</v>
          </cell>
          <cell r="AQ352">
            <v>5563.27</v>
          </cell>
          <cell r="AR352">
            <v>0</v>
          </cell>
          <cell r="AS352">
            <v>125</v>
          </cell>
          <cell r="AT352">
            <v>0</v>
          </cell>
          <cell r="AU352">
            <v>0</v>
          </cell>
        </row>
        <row r="353">
          <cell r="A353" t="str">
            <v>000A0982</v>
          </cell>
          <cell r="B353" t="str">
            <v>BALLON-ROSPIGLIOSI</v>
          </cell>
          <cell r="C353" t="str">
            <v>MARCO</v>
          </cell>
          <cell r="D353" t="str">
            <v>SIEGE</v>
          </cell>
          <cell r="E353">
            <v>91</v>
          </cell>
          <cell r="F353" t="str">
            <v>NC NUMERICABLE ILE-DE-FRANCE</v>
          </cell>
          <cell r="G353" t="str">
            <v>BACK OFFICE</v>
          </cell>
          <cell r="I353" t="str">
            <v>GENE905001</v>
          </cell>
          <cell r="J353">
            <v>100</v>
          </cell>
          <cell r="K353">
            <v>37767</v>
          </cell>
          <cell r="L353" t="str">
            <v>CONSEILLER(E) CLT</v>
          </cell>
          <cell r="M353" t="str">
            <v>EMPLOYE</v>
          </cell>
          <cell r="N353" t="str">
            <v>C</v>
          </cell>
          <cell r="O353" t="str">
            <v>CDI</v>
          </cell>
          <cell r="P353">
            <v>151.57</v>
          </cell>
          <cell r="Q353">
            <v>1332.79</v>
          </cell>
          <cell r="R353">
            <v>186.11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397.91</v>
          </cell>
          <cell r="AN353">
            <v>143.53</v>
          </cell>
          <cell r="AO353">
            <v>421.52</v>
          </cell>
          <cell r="AP353">
            <v>0</v>
          </cell>
          <cell r="AQ353">
            <v>1332.79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A354" t="str">
            <v>000A1416</v>
          </cell>
          <cell r="B354" t="str">
            <v>BOUCHELAGHEM</v>
          </cell>
          <cell r="C354" t="str">
            <v>YACINE</v>
          </cell>
          <cell r="D354" t="str">
            <v>MARSEILLE</v>
          </cell>
          <cell r="E354">
            <v>91</v>
          </cell>
          <cell r="F354" t="str">
            <v>NC NUMERICABLE ILE-DE-FRANCE</v>
          </cell>
          <cell r="G354" t="str">
            <v>VAD CONSEILLERS</v>
          </cell>
          <cell r="H354" t="str">
            <v>HAIOUN</v>
          </cell>
          <cell r="I354" t="str">
            <v>SUES500001</v>
          </cell>
          <cell r="J354">
            <v>100</v>
          </cell>
          <cell r="K354">
            <v>38747</v>
          </cell>
          <cell r="L354" t="str">
            <v>CONSEILLER(E) COM.</v>
          </cell>
          <cell r="M354" t="str">
            <v>TSM</v>
          </cell>
          <cell r="N354" t="str">
            <v>D</v>
          </cell>
          <cell r="O354" t="str">
            <v>CDI</v>
          </cell>
          <cell r="P354">
            <v>151.57</v>
          </cell>
          <cell r="Q354">
            <v>1299.07</v>
          </cell>
          <cell r="R354">
            <v>386.6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77.510000000000005</v>
          </cell>
          <cell r="AO354">
            <v>0</v>
          </cell>
          <cell r="AP354">
            <v>0</v>
          </cell>
          <cell r="AQ354">
            <v>719.66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A355" t="str">
            <v>000A1317</v>
          </cell>
          <cell r="B355" t="str">
            <v>VERMOT DE BOISROLIN</v>
          </cell>
          <cell r="C355" t="str">
            <v>PASCAL</v>
          </cell>
          <cell r="D355" t="str">
            <v>VERSAILLES</v>
          </cell>
          <cell r="E355">
            <v>91</v>
          </cell>
          <cell r="F355" t="str">
            <v>NC NUMERICABLE ILE-DE-FRANCE</v>
          </cell>
          <cell r="G355" t="str">
            <v>VAD CONSEILLERS</v>
          </cell>
          <cell r="H355" t="str">
            <v>FERRADJ</v>
          </cell>
          <cell r="I355" t="str">
            <v>IDFR500001</v>
          </cell>
          <cell r="J355">
            <v>100</v>
          </cell>
          <cell r="K355">
            <v>38677</v>
          </cell>
          <cell r="L355" t="str">
            <v>CONSEILLER(E) COM.</v>
          </cell>
          <cell r="M355" t="str">
            <v>TSM</v>
          </cell>
          <cell r="N355" t="str">
            <v>D</v>
          </cell>
          <cell r="O355" t="str">
            <v>CDI</v>
          </cell>
          <cell r="P355">
            <v>151.57</v>
          </cell>
          <cell r="Q355">
            <v>1217.8800000000001</v>
          </cell>
          <cell r="R355">
            <v>1305.21</v>
          </cell>
          <cell r="S355">
            <v>0</v>
          </cell>
          <cell r="T355">
            <v>2200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368.07</v>
          </cell>
          <cell r="AO355">
            <v>0</v>
          </cell>
          <cell r="AP355">
            <v>0</v>
          </cell>
          <cell r="AQ355">
            <v>1217.8800000000001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A356" t="str">
            <v>000A1038</v>
          </cell>
          <cell r="B356" t="str">
            <v>MORIZUR</v>
          </cell>
          <cell r="C356" t="str">
            <v>OLIVIER</v>
          </cell>
          <cell r="D356" t="str">
            <v>BORDEAUX</v>
          </cell>
          <cell r="E356">
            <v>91</v>
          </cell>
          <cell r="F356" t="str">
            <v>NC NUMERICABLE ILE-DE-FRANCE</v>
          </cell>
          <cell r="G356" t="str">
            <v>VAD CONSEILLERS</v>
          </cell>
          <cell r="H356" t="str">
            <v>FLAICHER</v>
          </cell>
          <cell r="I356" t="str">
            <v>SUOU500001</v>
          </cell>
          <cell r="J356">
            <v>100</v>
          </cell>
          <cell r="K356">
            <v>38628</v>
          </cell>
          <cell r="L356" t="str">
            <v>CONSEILLER(E) COM.</v>
          </cell>
          <cell r="M356" t="str">
            <v>TSM</v>
          </cell>
          <cell r="N356" t="str">
            <v>D</v>
          </cell>
          <cell r="O356" t="str">
            <v>CDI</v>
          </cell>
          <cell r="P356">
            <v>151.57</v>
          </cell>
          <cell r="Q356">
            <v>1217.8800000000001</v>
          </cell>
          <cell r="R356">
            <v>587.6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131.16</v>
          </cell>
          <cell r="AO356">
            <v>0</v>
          </cell>
          <cell r="AP356">
            <v>0</v>
          </cell>
          <cell r="AQ356">
            <v>1217.8800000000001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A357" t="str">
            <v>000A1750</v>
          </cell>
          <cell r="B357" t="str">
            <v>BERNAROYAT</v>
          </cell>
          <cell r="C357" t="str">
            <v>PHILIPPE</v>
          </cell>
          <cell r="D357" t="str">
            <v>SIEGE</v>
          </cell>
          <cell r="E357">
            <v>91</v>
          </cell>
          <cell r="F357" t="str">
            <v>NC NUMERICABLE ILE-DE-FRANCE</v>
          </cell>
          <cell r="G357" t="str">
            <v>INFORMATIQUE</v>
          </cell>
          <cell r="I357" t="str">
            <v>GENE620001</v>
          </cell>
          <cell r="J357">
            <v>100</v>
          </cell>
          <cell r="K357">
            <v>38831</v>
          </cell>
          <cell r="L357" t="str">
            <v>RESP DES ETUDES INFORMATIQUE</v>
          </cell>
          <cell r="M357" t="str">
            <v>CADRE</v>
          </cell>
          <cell r="N357" t="str">
            <v>F</v>
          </cell>
          <cell r="O357" t="str">
            <v>CDI</v>
          </cell>
          <cell r="P357">
            <v>151.57</v>
          </cell>
          <cell r="Q357">
            <v>0</v>
          </cell>
          <cell r="R357">
            <v>649.87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1458.34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A358" t="str">
            <v>000A1709</v>
          </cell>
          <cell r="B358" t="str">
            <v>MOUMOU</v>
          </cell>
          <cell r="C358" t="str">
            <v>HAMID</v>
          </cell>
          <cell r="D358" t="str">
            <v>ANGOULEME</v>
          </cell>
          <cell r="E358">
            <v>91</v>
          </cell>
          <cell r="F358" t="str">
            <v>NC NUMERICABLE ILE-DE-FRANCE</v>
          </cell>
          <cell r="G358" t="str">
            <v>VAD CONSEILLERS</v>
          </cell>
          <cell r="H358" t="str">
            <v>COMINARDI</v>
          </cell>
          <cell r="I358" t="str">
            <v>SUOU500001</v>
          </cell>
          <cell r="J358">
            <v>100</v>
          </cell>
          <cell r="K358">
            <v>38831</v>
          </cell>
          <cell r="L358" t="str">
            <v>CONSEILLER(E) COM.</v>
          </cell>
          <cell r="M358" t="str">
            <v>TSM</v>
          </cell>
          <cell r="N358" t="str">
            <v>D</v>
          </cell>
          <cell r="O358" t="str">
            <v>CDI</v>
          </cell>
          <cell r="P358">
            <v>151.57</v>
          </cell>
          <cell r="Q358">
            <v>0</v>
          </cell>
          <cell r="R358">
            <v>123.34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284.17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A359" t="str">
            <v>000A1482</v>
          </cell>
          <cell r="B359" t="str">
            <v>MARTINEZ</v>
          </cell>
          <cell r="C359" t="str">
            <v>BENOIT</v>
          </cell>
          <cell r="D359" t="str">
            <v>MARSEILLE</v>
          </cell>
          <cell r="E359">
            <v>91</v>
          </cell>
          <cell r="F359" t="str">
            <v>NC NUMERICABLE ILE-DE-FRANCE</v>
          </cell>
          <cell r="G359" t="str">
            <v>COLLECTIF</v>
          </cell>
          <cell r="H359" t="str">
            <v>CHAPELAT</v>
          </cell>
          <cell r="I359" t="str">
            <v>SUES510001</v>
          </cell>
          <cell r="J359">
            <v>100</v>
          </cell>
          <cell r="K359">
            <v>38754</v>
          </cell>
          <cell r="L359" t="str">
            <v>RESPONSABLE COMM.</v>
          </cell>
          <cell r="M359" t="str">
            <v>CADRE</v>
          </cell>
          <cell r="N359" t="str">
            <v>F</v>
          </cell>
          <cell r="O359" t="str">
            <v>CDI</v>
          </cell>
          <cell r="P359">
            <v>151.57</v>
          </cell>
          <cell r="Q359">
            <v>3000</v>
          </cell>
          <cell r="R359">
            <v>3138.55</v>
          </cell>
          <cell r="S359">
            <v>0</v>
          </cell>
          <cell r="T359">
            <v>2500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1184.6199999999999</v>
          </cell>
          <cell r="AO359">
            <v>0</v>
          </cell>
          <cell r="AP359">
            <v>0</v>
          </cell>
          <cell r="AQ359">
            <v>3000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0">
          <cell r="A360" t="str">
            <v>000A1690</v>
          </cell>
          <cell r="B360" t="str">
            <v>CICCIA</v>
          </cell>
          <cell r="C360" t="str">
            <v>ANTOINE</v>
          </cell>
          <cell r="D360" t="str">
            <v>MARSEILLE</v>
          </cell>
          <cell r="E360">
            <v>91</v>
          </cell>
          <cell r="F360" t="str">
            <v>NC NUMERICABLE ILE-DE-FRANCE</v>
          </cell>
          <cell r="G360" t="str">
            <v>VAD CONSEILLERS</v>
          </cell>
          <cell r="H360" t="str">
            <v>VIVIN</v>
          </cell>
          <cell r="I360" t="str">
            <v>SUES500001</v>
          </cell>
          <cell r="J360">
            <v>100</v>
          </cell>
          <cell r="K360">
            <v>38803</v>
          </cell>
          <cell r="L360" t="str">
            <v>CONSEILLER(E) COM.</v>
          </cell>
          <cell r="M360" t="str">
            <v>TSM</v>
          </cell>
          <cell r="N360" t="str">
            <v>D</v>
          </cell>
          <cell r="O360" t="str">
            <v>CDI</v>
          </cell>
          <cell r="P360">
            <v>151.57</v>
          </cell>
          <cell r="Q360">
            <v>0</v>
          </cell>
          <cell r="R360">
            <v>413.18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1420.86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</row>
        <row r="361">
          <cell r="A361" t="str">
            <v>000A1739</v>
          </cell>
          <cell r="B361" t="str">
            <v>HAMADOU</v>
          </cell>
          <cell r="C361" t="str">
            <v>KARIM</v>
          </cell>
          <cell r="D361" t="str">
            <v>LYON CATN</v>
          </cell>
          <cell r="E361">
            <v>91</v>
          </cell>
          <cell r="F361" t="str">
            <v>NC NUMERICABLE ILE-DE-FRANCE</v>
          </cell>
          <cell r="H361" t="str">
            <v>MALEYSSON</v>
          </cell>
          <cell r="I361" t="str">
            <v>CLIE411001</v>
          </cell>
          <cell r="J361">
            <v>100</v>
          </cell>
          <cell r="K361">
            <v>38796</v>
          </cell>
          <cell r="L361" t="str">
            <v>SUPERVISEUR CLT NIV 2</v>
          </cell>
          <cell r="M361" t="str">
            <v>CADRE</v>
          </cell>
          <cell r="N361" t="str">
            <v>DB</v>
          </cell>
          <cell r="O361" t="str">
            <v>CDI</v>
          </cell>
          <cell r="P361">
            <v>151.57</v>
          </cell>
          <cell r="Q361">
            <v>0</v>
          </cell>
          <cell r="R361">
            <v>1354.41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2833.34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2">
          <cell r="A362" t="str">
            <v>000A1057</v>
          </cell>
          <cell r="B362" t="str">
            <v>TARDY</v>
          </cell>
          <cell r="C362" t="str">
            <v>SERGE</v>
          </cell>
          <cell r="D362" t="str">
            <v>GRENOBLE</v>
          </cell>
          <cell r="E362">
            <v>91</v>
          </cell>
          <cell r="F362" t="str">
            <v>NC NUMERICABLE ILE-DE-FRANCE</v>
          </cell>
          <cell r="G362" t="str">
            <v>VAD CONSEILLERS</v>
          </cell>
          <cell r="H362" t="str">
            <v>LAGUEREMA</v>
          </cell>
          <cell r="I362" t="str">
            <v>RHON500001</v>
          </cell>
          <cell r="J362">
            <v>100</v>
          </cell>
          <cell r="K362">
            <v>38635</v>
          </cell>
          <cell r="L362" t="str">
            <v>CONSEILLER(E) COM.</v>
          </cell>
          <cell r="M362" t="str">
            <v>TSM</v>
          </cell>
          <cell r="N362" t="str">
            <v>D</v>
          </cell>
          <cell r="O362" t="str">
            <v>CDI</v>
          </cell>
          <cell r="P362">
            <v>151.57</v>
          </cell>
          <cell r="Q362">
            <v>1217.8800000000001</v>
          </cell>
          <cell r="R362">
            <v>709.33</v>
          </cell>
          <cell r="S362">
            <v>0</v>
          </cell>
          <cell r="T362">
            <v>950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233.47</v>
          </cell>
          <cell r="AO362">
            <v>0</v>
          </cell>
          <cell r="AP362">
            <v>0</v>
          </cell>
          <cell r="AQ362">
            <v>1217.8800000000001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</row>
        <row r="363">
          <cell r="A363" t="str">
            <v>000A1180</v>
          </cell>
          <cell r="B363" t="str">
            <v>BEKKARI</v>
          </cell>
          <cell r="C363" t="str">
            <v>NICOLAS</v>
          </cell>
          <cell r="D363" t="str">
            <v>NICE</v>
          </cell>
          <cell r="E363">
            <v>91</v>
          </cell>
          <cell r="F363" t="str">
            <v>NC NUMERICABLE ILE-DE-FRANCE</v>
          </cell>
          <cell r="G363" t="str">
            <v>VAD CONSEILLERS</v>
          </cell>
          <cell r="H363" t="str">
            <v>ZAMORA</v>
          </cell>
          <cell r="I363" t="str">
            <v>SUES500001</v>
          </cell>
          <cell r="J363">
            <v>100</v>
          </cell>
          <cell r="K363">
            <v>38649</v>
          </cell>
          <cell r="L363" t="str">
            <v>ANIMATEUR COM.</v>
          </cell>
          <cell r="M363" t="str">
            <v>CADRE</v>
          </cell>
          <cell r="N363" t="str">
            <v>DB</v>
          </cell>
          <cell r="O363" t="str">
            <v>CDI</v>
          </cell>
          <cell r="P363">
            <v>151.57</v>
          </cell>
          <cell r="Q363">
            <v>1800</v>
          </cell>
          <cell r="R363">
            <v>1076.23</v>
          </cell>
          <cell r="S363">
            <v>0</v>
          </cell>
          <cell r="T363">
            <v>1150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317.7</v>
          </cell>
          <cell r="AO363">
            <v>0</v>
          </cell>
          <cell r="AP363">
            <v>0</v>
          </cell>
          <cell r="AQ363">
            <v>1800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</row>
        <row r="364">
          <cell r="A364" t="str">
            <v>000A1241</v>
          </cell>
          <cell r="B364" t="str">
            <v>ERRAZAOUI</v>
          </cell>
          <cell r="C364" t="str">
            <v>MOUNIA</v>
          </cell>
          <cell r="D364" t="str">
            <v>MARSEILLE</v>
          </cell>
          <cell r="E364">
            <v>91</v>
          </cell>
          <cell r="F364" t="str">
            <v>NC NUMERICABLE ILE-DE-FRANCE</v>
          </cell>
          <cell r="G364" t="str">
            <v>VAD CONSEILLERS</v>
          </cell>
          <cell r="H364" t="str">
            <v>BELKHIR</v>
          </cell>
          <cell r="I364" t="str">
            <v>SUES500001</v>
          </cell>
          <cell r="J364">
            <v>100</v>
          </cell>
          <cell r="K364">
            <v>38670</v>
          </cell>
          <cell r="L364" t="str">
            <v>CONSEILLER(E) COM.</v>
          </cell>
          <cell r="M364" t="str">
            <v>TSM</v>
          </cell>
          <cell r="N364" t="str">
            <v>D</v>
          </cell>
          <cell r="O364" t="str">
            <v>CDI</v>
          </cell>
          <cell r="P364">
            <v>151.57</v>
          </cell>
          <cell r="Q364">
            <v>1217.8800000000001</v>
          </cell>
          <cell r="R364">
            <v>685.2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131.16</v>
          </cell>
          <cell r="AO364">
            <v>0</v>
          </cell>
          <cell r="AP364">
            <v>0</v>
          </cell>
          <cell r="AQ364">
            <v>1217.8800000000001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A365" t="str">
            <v>000A1162</v>
          </cell>
          <cell r="B365" t="str">
            <v>LEROY</v>
          </cell>
          <cell r="C365" t="str">
            <v>PASCAL</v>
          </cell>
          <cell r="D365" t="str">
            <v>LA MADELEINE</v>
          </cell>
          <cell r="E365">
            <v>91</v>
          </cell>
          <cell r="F365" t="str">
            <v>NC NUMERICABLE ILE-DE-FRANCE</v>
          </cell>
          <cell r="G365" t="str">
            <v>VAD CONSEILLERS</v>
          </cell>
          <cell r="H365" t="str">
            <v>GUILLEMAN</v>
          </cell>
          <cell r="I365" t="str">
            <v>NPCA500001</v>
          </cell>
          <cell r="J365">
            <v>100</v>
          </cell>
          <cell r="K365">
            <v>38649</v>
          </cell>
          <cell r="L365" t="str">
            <v>CONSEILLER(E) COM.</v>
          </cell>
          <cell r="M365" t="str">
            <v>TSM</v>
          </cell>
          <cell r="N365" t="str">
            <v>D</v>
          </cell>
          <cell r="O365" t="str">
            <v>CDI</v>
          </cell>
          <cell r="P365">
            <v>151.57</v>
          </cell>
          <cell r="Q365">
            <v>1217.8800000000001</v>
          </cell>
          <cell r="R365">
            <v>1391.81</v>
          </cell>
          <cell r="S365">
            <v>0</v>
          </cell>
          <cell r="T365">
            <v>2460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396.07</v>
          </cell>
          <cell r="AO365">
            <v>0</v>
          </cell>
          <cell r="AP365">
            <v>0</v>
          </cell>
          <cell r="AQ365">
            <v>1217.8800000000001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A366" t="str">
            <v>000A1270</v>
          </cell>
          <cell r="B366" t="str">
            <v>RAYNAL</v>
          </cell>
          <cell r="C366" t="str">
            <v>LAURENT</v>
          </cell>
          <cell r="D366" t="str">
            <v>NICE</v>
          </cell>
          <cell r="E366">
            <v>91</v>
          </cell>
          <cell r="F366" t="str">
            <v>NC NUMERICABLE ILE-DE-FRANCE</v>
          </cell>
          <cell r="G366" t="str">
            <v>VAD CONSEILLERS</v>
          </cell>
          <cell r="H366" t="str">
            <v>DEPREEUW</v>
          </cell>
          <cell r="I366" t="str">
            <v>SUES500001</v>
          </cell>
          <cell r="J366">
            <v>100</v>
          </cell>
          <cell r="K366">
            <v>38684</v>
          </cell>
          <cell r="L366" t="str">
            <v>CONSEILLER(E) COM.</v>
          </cell>
          <cell r="M366" t="str">
            <v>TSM</v>
          </cell>
          <cell r="N366" t="str">
            <v>D</v>
          </cell>
          <cell r="O366" t="str">
            <v>CDI</v>
          </cell>
          <cell r="P366">
            <v>151.57</v>
          </cell>
          <cell r="Q366">
            <v>1217.8800000000001</v>
          </cell>
          <cell r="R366">
            <v>597.72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131.15</v>
          </cell>
          <cell r="AO366">
            <v>0</v>
          </cell>
          <cell r="AP366">
            <v>0</v>
          </cell>
          <cell r="AQ366">
            <v>1217.8800000000001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A367" t="str">
            <v>000A1229</v>
          </cell>
          <cell r="B367" t="str">
            <v>SILIKI</v>
          </cell>
          <cell r="C367" t="str">
            <v>PATIENCE PATRICIA</v>
          </cell>
          <cell r="D367" t="str">
            <v>LYON GARIBALDI</v>
          </cell>
          <cell r="E367">
            <v>91</v>
          </cell>
          <cell r="F367" t="str">
            <v>NC NUMERICABLE ILE-DE-FRANCE</v>
          </cell>
          <cell r="G367" t="str">
            <v>VAD ANIMATEURS</v>
          </cell>
          <cell r="H367" t="str">
            <v>SILVESTRE</v>
          </cell>
          <cell r="I367" t="str">
            <v>RHON500001</v>
          </cell>
          <cell r="J367">
            <v>100</v>
          </cell>
          <cell r="K367">
            <v>38651</v>
          </cell>
          <cell r="L367" t="str">
            <v>ANIMATEUR COM.</v>
          </cell>
          <cell r="M367" t="str">
            <v>CADRE</v>
          </cell>
          <cell r="N367" t="str">
            <v>DB</v>
          </cell>
          <cell r="O367" t="str">
            <v>CDI</v>
          </cell>
          <cell r="P367">
            <v>151.57</v>
          </cell>
          <cell r="Q367">
            <v>1800</v>
          </cell>
          <cell r="R367">
            <v>1453.16</v>
          </cell>
          <cell r="S367">
            <v>0</v>
          </cell>
          <cell r="T367">
            <v>700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269.23</v>
          </cell>
          <cell r="AO367">
            <v>0</v>
          </cell>
          <cell r="AP367">
            <v>0</v>
          </cell>
          <cell r="AQ367">
            <v>1800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A368" t="str">
            <v>000A1725</v>
          </cell>
          <cell r="B368" t="str">
            <v>LAFFONTAN</v>
          </cell>
          <cell r="C368" t="str">
            <v>THERESE</v>
          </cell>
          <cell r="D368" t="str">
            <v>BAB</v>
          </cell>
          <cell r="E368">
            <v>91</v>
          </cell>
          <cell r="F368" t="str">
            <v>NC NUMERICABLE ILE-DE-FRANCE</v>
          </cell>
          <cell r="G368" t="str">
            <v>VAD CONSEILLERS</v>
          </cell>
          <cell r="H368" t="str">
            <v>GALERA</v>
          </cell>
          <cell r="I368" t="str">
            <v>SUOU500001</v>
          </cell>
          <cell r="J368">
            <v>100</v>
          </cell>
          <cell r="K368">
            <v>38831</v>
          </cell>
          <cell r="L368" t="str">
            <v>CONSEILLER(E) COM.</v>
          </cell>
          <cell r="M368" t="str">
            <v>TSM</v>
          </cell>
          <cell r="N368" t="str">
            <v>D</v>
          </cell>
          <cell r="O368" t="str">
            <v>CDI</v>
          </cell>
          <cell r="P368">
            <v>151.57</v>
          </cell>
          <cell r="Q368">
            <v>0</v>
          </cell>
          <cell r="R368">
            <v>123.34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284.17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</row>
        <row r="369">
          <cell r="A369" t="str">
            <v>000A1590</v>
          </cell>
          <cell r="B369" t="str">
            <v>KRARROUBI-CHERIFA</v>
          </cell>
          <cell r="C369" t="str">
            <v>CHRISTOPHE</v>
          </cell>
          <cell r="D369" t="str">
            <v>MARSEILLE</v>
          </cell>
          <cell r="E369">
            <v>91</v>
          </cell>
          <cell r="F369" t="str">
            <v>NC NUMERICABLE ILE-DE-FRANCE</v>
          </cell>
          <cell r="G369" t="str">
            <v>VAD CONSEILLERS</v>
          </cell>
          <cell r="H369" t="str">
            <v>VIVIN</v>
          </cell>
          <cell r="I369" t="str">
            <v>SUES500001</v>
          </cell>
          <cell r="J369">
            <v>100</v>
          </cell>
          <cell r="K369">
            <v>38775</v>
          </cell>
          <cell r="L369" t="str">
            <v>CONSEILLER(E) COM.</v>
          </cell>
          <cell r="M369" t="str">
            <v>TSM</v>
          </cell>
          <cell r="N369" t="str">
            <v>D</v>
          </cell>
          <cell r="O369" t="str">
            <v>CDI</v>
          </cell>
          <cell r="P369">
            <v>151.57</v>
          </cell>
          <cell r="Q369">
            <v>0</v>
          </cell>
          <cell r="R369">
            <v>518.6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279.8</v>
          </cell>
          <cell r="AO369">
            <v>0</v>
          </cell>
          <cell r="AP369">
            <v>0</v>
          </cell>
          <cell r="AQ369">
            <v>1217.8800000000001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A370" t="str">
            <v>000A1107</v>
          </cell>
          <cell r="B370" t="str">
            <v>ROUSSEAU</v>
          </cell>
          <cell r="C370" t="str">
            <v>GREGORY</v>
          </cell>
          <cell r="D370" t="str">
            <v>DUNKERQUE</v>
          </cell>
          <cell r="E370">
            <v>91</v>
          </cell>
          <cell r="F370" t="str">
            <v>NC NUMERICABLE ILE-DE-FRANCE</v>
          </cell>
          <cell r="G370" t="str">
            <v>VAD CONSEILLERS</v>
          </cell>
          <cell r="H370" t="str">
            <v>FERNANDEZ M</v>
          </cell>
          <cell r="I370" t="str">
            <v>NPCA500001</v>
          </cell>
          <cell r="J370">
            <v>100</v>
          </cell>
          <cell r="K370">
            <v>38628</v>
          </cell>
          <cell r="L370" t="str">
            <v>CONSEILLER(E) COM.</v>
          </cell>
          <cell r="M370" t="str">
            <v>TSM</v>
          </cell>
          <cell r="N370" t="str">
            <v>D</v>
          </cell>
          <cell r="O370" t="str">
            <v>CDI</v>
          </cell>
          <cell r="P370">
            <v>151.57</v>
          </cell>
          <cell r="Q370">
            <v>1217.8800000000001</v>
          </cell>
          <cell r="R370">
            <v>1179.17</v>
          </cell>
          <cell r="S370">
            <v>0</v>
          </cell>
          <cell r="T370">
            <v>2102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335.68</v>
          </cell>
          <cell r="AO370">
            <v>0</v>
          </cell>
          <cell r="AP370">
            <v>0</v>
          </cell>
          <cell r="AQ370">
            <v>1014.9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A371" t="str">
            <v>000A1058</v>
          </cell>
          <cell r="B371" t="str">
            <v>NAYO</v>
          </cell>
          <cell r="C371" t="str">
            <v>KOSSI</v>
          </cell>
          <cell r="D371" t="str">
            <v>LA MADELEINE</v>
          </cell>
          <cell r="E371">
            <v>91</v>
          </cell>
          <cell r="F371" t="str">
            <v>NC NUMERICABLE ILE-DE-FRANCE</v>
          </cell>
          <cell r="G371" t="str">
            <v>VAD CONSEILLERS</v>
          </cell>
          <cell r="H371" t="str">
            <v>DESCATOIRE</v>
          </cell>
          <cell r="I371" t="str">
            <v>NPCA500001</v>
          </cell>
          <cell r="J371">
            <v>100</v>
          </cell>
          <cell r="K371">
            <v>38628</v>
          </cell>
          <cell r="L371" t="str">
            <v>CONSEILLER(E) COM.</v>
          </cell>
          <cell r="M371" t="str">
            <v>TSM</v>
          </cell>
          <cell r="N371" t="str">
            <v>D</v>
          </cell>
          <cell r="O371" t="str">
            <v>CDI</v>
          </cell>
          <cell r="P371">
            <v>151.57</v>
          </cell>
          <cell r="Q371">
            <v>1217.8800000000001</v>
          </cell>
          <cell r="R371">
            <v>1163.47</v>
          </cell>
          <cell r="S371">
            <v>0</v>
          </cell>
          <cell r="T371">
            <v>1800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324.99</v>
          </cell>
          <cell r="AO371">
            <v>0</v>
          </cell>
          <cell r="AP371">
            <v>0</v>
          </cell>
          <cell r="AQ371">
            <v>1217.8800000000001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A372" t="str">
            <v>000A1685</v>
          </cell>
          <cell r="B372" t="str">
            <v>KOUANDE</v>
          </cell>
          <cell r="C372" t="str">
            <v>YAPO FAUSTIN</v>
          </cell>
          <cell r="D372" t="str">
            <v>LYON GARIBALDI</v>
          </cell>
          <cell r="E372">
            <v>91</v>
          </cell>
          <cell r="F372" t="str">
            <v>NC NUMERICABLE ILE-DE-FRANCE</v>
          </cell>
          <cell r="G372" t="str">
            <v>VAD CONSEILLERS</v>
          </cell>
          <cell r="H372" t="str">
            <v>DONT</v>
          </cell>
          <cell r="I372" t="str">
            <v>RHON500001</v>
          </cell>
          <cell r="J372">
            <v>100</v>
          </cell>
          <cell r="K372">
            <v>38796</v>
          </cell>
          <cell r="L372" t="str">
            <v>CONSEILLER(E) COM.</v>
          </cell>
          <cell r="M372" t="str">
            <v>TSM</v>
          </cell>
          <cell r="N372" t="str">
            <v>D</v>
          </cell>
          <cell r="O372" t="str">
            <v>CDI</v>
          </cell>
          <cell r="P372">
            <v>151.57</v>
          </cell>
          <cell r="Q372">
            <v>0</v>
          </cell>
          <cell r="R372">
            <v>463.11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1705.03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3">
          <cell r="A373" t="str">
            <v>000A1033</v>
          </cell>
          <cell r="B373" t="str">
            <v>RIBADEAU-DUMAS</v>
          </cell>
          <cell r="C373" t="str">
            <v>CORALIE</v>
          </cell>
          <cell r="D373" t="str">
            <v>SIEGE</v>
          </cell>
          <cell r="E373">
            <v>91</v>
          </cell>
          <cell r="F373" t="str">
            <v>NC NUMERICABLE ILE-DE-FRANCE</v>
          </cell>
          <cell r="G373" t="str">
            <v>DIRECTION RESS HUM</v>
          </cell>
          <cell r="H373" t="str">
            <v>LUCIANI</v>
          </cell>
          <cell r="I373" t="str">
            <v>GENE703001</v>
          </cell>
          <cell r="J373">
            <v>100</v>
          </cell>
          <cell r="K373">
            <v>38601</v>
          </cell>
          <cell r="L373" t="str">
            <v>ASS.  RES. HUMAINES NIV.2</v>
          </cell>
          <cell r="M373" t="str">
            <v>TSM</v>
          </cell>
          <cell r="N373" t="str">
            <v>D</v>
          </cell>
          <cell r="O373" t="str">
            <v>CDD</v>
          </cell>
          <cell r="P373">
            <v>151.57</v>
          </cell>
          <cell r="Q373">
            <v>2450</v>
          </cell>
          <cell r="R373">
            <v>1258.9000000000001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263.85000000000002</v>
          </cell>
          <cell r="AO373">
            <v>23.61</v>
          </cell>
          <cell r="AP373">
            <v>0</v>
          </cell>
          <cell r="AQ373">
            <v>2450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</row>
        <row r="374">
          <cell r="A374" t="str">
            <v>000N0007</v>
          </cell>
          <cell r="B374" t="str">
            <v>SPAGNOLINI</v>
          </cell>
          <cell r="C374" t="str">
            <v>DANIEL</v>
          </cell>
          <cell r="D374" t="str">
            <v>NICE</v>
          </cell>
          <cell r="E374">
            <v>91</v>
          </cell>
          <cell r="F374" t="str">
            <v>NC NUMERICABLE ILE-DE-FRANCE</v>
          </cell>
          <cell r="G374" t="str">
            <v>MAINTENANCE RESEAU</v>
          </cell>
          <cell r="I374" t="str">
            <v>GENE905001</v>
          </cell>
          <cell r="J374">
            <v>100</v>
          </cell>
          <cell r="K374">
            <v>32167</v>
          </cell>
          <cell r="L374" t="str">
            <v>RESP.TECH.EXPL.</v>
          </cell>
          <cell r="M374" t="str">
            <v>CADRE</v>
          </cell>
          <cell r="N374" t="str">
            <v>E</v>
          </cell>
          <cell r="O374" t="str">
            <v>CDI</v>
          </cell>
          <cell r="P374">
            <v>151.57</v>
          </cell>
          <cell r="Q374">
            <v>3380</v>
          </cell>
          <cell r="R374">
            <v>1272.51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150.86000000000001</v>
          </cell>
          <cell r="AN374">
            <v>382.58</v>
          </cell>
          <cell r="AO374">
            <v>150.86000000000001</v>
          </cell>
          <cell r="AP374">
            <v>0</v>
          </cell>
          <cell r="AQ374">
            <v>3380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</row>
        <row r="375">
          <cell r="A375" t="str">
            <v>000F0267</v>
          </cell>
          <cell r="B375" t="str">
            <v>TALBI</v>
          </cell>
          <cell r="C375" t="str">
            <v>SERGE</v>
          </cell>
          <cell r="D375" t="str">
            <v>TOULOUSE</v>
          </cell>
          <cell r="E375">
            <v>91</v>
          </cell>
          <cell r="F375" t="str">
            <v>NC NUMERICABLE ILE-DE-FRANCE</v>
          </cell>
          <cell r="G375" t="str">
            <v>VAD RCR</v>
          </cell>
          <cell r="H375" t="str">
            <v>LORCET</v>
          </cell>
          <cell r="I375" t="str">
            <v>GENE549001</v>
          </cell>
          <cell r="J375">
            <v>100</v>
          </cell>
          <cell r="K375">
            <v>34816</v>
          </cell>
          <cell r="L375" t="str">
            <v>RESPONSABLE COM.</v>
          </cell>
          <cell r="M375" t="str">
            <v>CADRE</v>
          </cell>
          <cell r="N375" t="str">
            <v>E</v>
          </cell>
          <cell r="O375" t="str">
            <v>CDI</v>
          </cell>
          <cell r="P375">
            <v>151.57</v>
          </cell>
          <cell r="Q375">
            <v>3541.66</v>
          </cell>
          <cell r="R375">
            <v>4363.8900000000003</v>
          </cell>
          <cell r="S375">
            <v>0</v>
          </cell>
          <cell r="T375">
            <v>3440.1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931.94</v>
          </cell>
          <cell r="AO375">
            <v>0</v>
          </cell>
          <cell r="AP375">
            <v>0</v>
          </cell>
          <cell r="AQ375">
            <v>5041.67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</row>
        <row r="376">
          <cell r="A376" t="str">
            <v>000BL001</v>
          </cell>
          <cell r="B376" t="str">
            <v>LAFORET</v>
          </cell>
          <cell r="C376" t="str">
            <v>GEORGES</v>
          </cell>
          <cell r="D376" t="str">
            <v>VILLEURBANNE</v>
          </cell>
          <cell r="E376">
            <v>91</v>
          </cell>
          <cell r="F376" t="str">
            <v>NC NUMERICABLE ILE-DE-FRANCE</v>
          </cell>
          <cell r="G376" t="str">
            <v>INFORMATIQUE</v>
          </cell>
          <cell r="H376" t="str">
            <v>CANAS</v>
          </cell>
          <cell r="I376" t="str">
            <v>GENE620001</v>
          </cell>
          <cell r="J376">
            <v>100</v>
          </cell>
          <cell r="K376">
            <v>34366</v>
          </cell>
          <cell r="L376" t="str">
            <v>SUPPORT EXP. PROD.</v>
          </cell>
          <cell r="M376" t="str">
            <v>TSM</v>
          </cell>
          <cell r="N376" t="str">
            <v>D</v>
          </cell>
          <cell r="O376" t="str">
            <v>CDI</v>
          </cell>
          <cell r="P376">
            <v>151.57</v>
          </cell>
          <cell r="Q376">
            <v>2093.48</v>
          </cell>
          <cell r="R376">
            <v>1356.37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95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165.74</v>
          </cell>
          <cell r="AG376">
            <v>34.53</v>
          </cell>
          <cell r="AH376">
            <v>24.17</v>
          </cell>
          <cell r="AI376">
            <v>0</v>
          </cell>
          <cell r="AJ376">
            <v>17.260000000000002</v>
          </cell>
          <cell r="AK376">
            <v>0</v>
          </cell>
          <cell r="AL376">
            <v>0</v>
          </cell>
          <cell r="AM376">
            <v>0</v>
          </cell>
          <cell r="AN376">
            <v>261.7</v>
          </cell>
          <cell r="AO376">
            <v>0</v>
          </cell>
          <cell r="AP376">
            <v>0</v>
          </cell>
          <cell r="AQ376">
            <v>2317.92</v>
          </cell>
          <cell r="AR376">
            <v>112.26</v>
          </cell>
          <cell r="AS376">
            <v>0</v>
          </cell>
          <cell r="AT376">
            <v>0</v>
          </cell>
          <cell r="AU376">
            <v>0</v>
          </cell>
        </row>
        <row r="377">
          <cell r="A377" t="str">
            <v>BJ055</v>
          </cell>
          <cell r="B377" t="str">
            <v>JUAN</v>
          </cell>
          <cell r="C377" t="str">
            <v>REGIS</v>
          </cell>
          <cell r="D377" t="str">
            <v>TOULOUSE</v>
          </cell>
          <cell r="E377">
            <v>91</v>
          </cell>
          <cell r="F377" t="str">
            <v>NC NUMERICABLE ILE-DE-FRANCE</v>
          </cell>
          <cell r="G377" t="str">
            <v>DISTRIBUTEUR</v>
          </cell>
          <cell r="H377" t="str">
            <v>TUTTOLOMONDO</v>
          </cell>
          <cell r="I377" t="str">
            <v>SUOU506001</v>
          </cell>
          <cell r="J377">
            <v>100</v>
          </cell>
          <cell r="K377">
            <v>36689</v>
          </cell>
          <cell r="L377" t="str">
            <v>ATTACHE COMMERCIAL</v>
          </cell>
          <cell r="M377" t="str">
            <v>CADRE</v>
          </cell>
          <cell r="N377" t="str">
            <v>DB</v>
          </cell>
          <cell r="O377" t="str">
            <v>CDI</v>
          </cell>
          <cell r="P377">
            <v>151.57</v>
          </cell>
          <cell r="Q377">
            <v>1979</v>
          </cell>
          <cell r="R377">
            <v>1933.75</v>
          </cell>
          <cell r="S377">
            <v>0</v>
          </cell>
          <cell r="T377">
            <v>1884.27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461.82</v>
          </cell>
          <cell r="AO377">
            <v>0</v>
          </cell>
          <cell r="AP377">
            <v>0</v>
          </cell>
          <cell r="AQ377">
            <v>1796.35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</row>
        <row r="378">
          <cell r="A378" t="str">
            <v>000BF092</v>
          </cell>
          <cell r="B378" t="str">
            <v>FAURE PRAT</v>
          </cell>
          <cell r="C378" t="str">
            <v>MARIANNE</v>
          </cell>
          <cell r="D378" t="str">
            <v>SIEGE</v>
          </cell>
          <cell r="E378">
            <v>91</v>
          </cell>
          <cell r="F378" t="str">
            <v>NC NUMERICABLE ILE-DE-FRANCE</v>
          </cell>
          <cell r="G378" t="str">
            <v>BACK OFFICE</v>
          </cell>
          <cell r="I378" t="str">
            <v>GENE905001</v>
          </cell>
          <cell r="J378">
            <v>100</v>
          </cell>
          <cell r="K378">
            <v>36192</v>
          </cell>
          <cell r="L378" t="str">
            <v>ANIMATEUR COM.</v>
          </cell>
          <cell r="M378" t="str">
            <v>CADRE</v>
          </cell>
          <cell r="N378" t="str">
            <v>DB</v>
          </cell>
          <cell r="O378" t="str">
            <v>CDI</v>
          </cell>
          <cell r="P378">
            <v>151.57</v>
          </cell>
          <cell r="Q378">
            <v>2211</v>
          </cell>
          <cell r="R378">
            <v>379.35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323.73</v>
          </cell>
          <cell r="AN378">
            <v>238.1</v>
          </cell>
          <cell r="AO378">
            <v>323.73</v>
          </cell>
          <cell r="AP378">
            <v>0</v>
          </cell>
          <cell r="AQ378">
            <v>2211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</row>
        <row r="379">
          <cell r="A379" t="str">
            <v>000A0826</v>
          </cell>
          <cell r="B379" t="str">
            <v>LAMBERT</v>
          </cell>
          <cell r="C379" t="str">
            <v>ERIC</v>
          </cell>
          <cell r="D379" t="str">
            <v>SIEGE</v>
          </cell>
          <cell r="E379">
            <v>91</v>
          </cell>
          <cell r="F379" t="str">
            <v>NC NUMERICABLE ILE-DE-FRANCE</v>
          </cell>
          <cell r="G379" t="str">
            <v>MAINTENANCE RESEAU</v>
          </cell>
          <cell r="H379" t="str">
            <v>PERRAIN</v>
          </cell>
          <cell r="I379" t="str">
            <v>GENE320001</v>
          </cell>
          <cell r="J379">
            <v>100</v>
          </cell>
          <cell r="K379">
            <v>36808</v>
          </cell>
          <cell r="L379" t="str">
            <v>RESP.TECH.EXP.NAT.</v>
          </cell>
          <cell r="M379" t="str">
            <v>CADRE</v>
          </cell>
          <cell r="N379" t="str">
            <v>F</v>
          </cell>
          <cell r="O379" t="str">
            <v>CDI</v>
          </cell>
          <cell r="P379">
            <v>151.57</v>
          </cell>
          <cell r="Q379">
            <v>5425</v>
          </cell>
          <cell r="R379">
            <v>2822.09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611.46</v>
          </cell>
          <cell r="AO379">
            <v>0</v>
          </cell>
          <cell r="AP379">
            <v>0</v>
          </cell>
          <cell r="AQ379">
            <v>5425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0">
          <cell r="A380">
            <v>249</v>
          </cell>
          <cell r="B380" t="str">
            <v>AMBERT</v>
          </cell>
          <cell r="C380" t="str">
            <v>JACQUES</v>
          </cell>
          <cell r="D380" t="str">
            <v>VANVES</v>
          </cell>
          <cell r="E380">
            <v>91</v>
          </cell>
          <cell r="F380" t="str">
            <v>NC NUMERICABLE ILE-DE-FRANCE</v>
          </cell>
          <cell r="G380" t="str">
            <v>INGENIERIE RESEAUX</v>
          </cell>
          <cell r="H380" t="str">
            <v>TRUYENS</v>
          </cell>
          <cell r="I380" t="str">
            <v>GENE306001</v>
          </cell>
          <cell r="J380">
            <v>100</v>
          </cell>
          <cell r="K380">
            <v>33056</v>
          </cell>
          <cell r="L380" t="str">
            <v>RESP. TECH. SUPPORT</v>
          </cell>
          <cell r="M380" t="str">
            <v>CADRE</v>
          </cell>
          <cell r="N380" t="str">
            <v>E</v>
          </cell>
          <cell r="O380" t="str">
            <v>CDI</v>
          </cell>
          <cell r="P380">
            <v>151.57</v>
          </cell>
          <cell r="Q380">
            <v>4028</v>
          </cell>
          <cell r="R380">
            <v>2112.5300000000002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219</v>
          </cell>
          <cell r="AL380">
            <v>0</v>
          </cell>
          <cell r="AM380">
            <v>0</v>
          </cell>
          <cell r="AN380">
            <v>479.17</v>
          </cell>
          <cell r="AO380">
            <v>0</v>
          </cell>
          <cell r="AP380">
            <v>0</v>
          </cell>
          <cell r="AQ380">
            <v>3842.12</v>
          </cell>
          <cell r="AR380">
            <v>0</v>
          </cell>
          <cell r="AS380">
            <v>219</v>
          </cell>
          <cell r="AT380">
            <v>0</v>
          </cell>
          <cell r="AU380">
            <v>0</v>
          </cell>
        </row>
        <row r="381">
          <cell r="A381" t="str">
            <v>000F0097</v>
          </cell>
          <cell r="B381" t="str">
            <v>PERON</v>
          </cell>
          <cell r="C381" t="str">
            <v>OLIVIER</v>
          </cell>
          <cell r="D381" t="str">
            <v>NANTES</v>
          </cell>
          <cell r="E381">
            <v>91</v>
          </cell>
          <cell r="F381" t="str">
            <v>NC NUMERICABLE ILE-DE-FRANCE</v>
          </cell>
          <cell r="G381" t="str">
            <v>TRAVAUX</v>
          </cell>
          <cell r="H381" t="str">
            <v>DUPEBE</v>
          </cell>
          <cell r="I381" t="str">
            <v>SUOU300001</v>
          </cell>
          <cell r="J381">
            <v>100</v>
          </cell>
          <cell r="K381">
            <v>33308</v>
          </cell>
          <cell r="L381" t="str">
            <v>CHEF GROUPE TRAVAUX</v>
          </cell>
          <cell r="M381" t="str">
            <v>CADRE</v>
          </cell>
          <cell r="N381" t="str">
            <v>DB</v>
          </cell>
          <cell r="O381" t="str">
            <v>CDI</v>
          </cell>
          <cell r="P381">
            <v>151.57</v>
          </cell>
          <cell r="Q381">
            <v>2584.39</v>
          </cell>
          <cell r="R381">
            <v>1345.48</v>
          </cell>
          <cell r="S381">
            <v>0</v>
          </cell>
          <cell r="T381">
            <v>78.209999999999994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287.06</v>
          </cell>
          <cell r="AO381">
            <v>0</v>
          </cell>
          <cell r="AP381">
            <v>0</v>
          </cell>
          <cell r="AQ381">
            <v>2465.13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</row>
        <row r="382">
          <cell r="A382" t="str">
            <v>000A0705</v>
          </cell>
          <cell r="B382" t="str">
            <v>HIMICHE</v>
          </cell>
          <cell r="C382" t="str">
            <v>ABDEL KRIM</v>
          </cell>
          <cell r="D382" t="str">
            <v>VANVES</v>
          </cell>
          <cell r="E382">
            <v>91</v>
          </cell>
          <cell r="F382" t="str">
            <v>NC NUMERICABLE ILE-DE-FRANCE</v>
          </cell>
          <cell r="G382" t="str">
            <v>SUPPORT ET EXPERTISE</v>
          </cell>
          <cell r="H382" t="str">
            <v>ROIRON</v>
          </cell>
          <cell r="I382" t="str">
            <v>GENE306001</v>
          </cell>
          <cell r="J382">
            <v>100</v>
          </cell>
          <cell r="K382">
            <v>36130</v>
          </cell>
          <cell r="L382" t="str">
            <v>CHEF GROUPE TECH. SUP.</v>
          </cell>
          <cell r="M382" t="str">
            <v>CADRE</v>
          </cell>
          <cell r="N382" t="str">
            <v>DB</v>
          </cell>
          <cell r="O382" t="str">
            <v>CDI</v>
          </cell>
          <cell r="P382">
            <v>151.57</v>
          </cell>
          <cell r="Q382">
            <v>2391.9</v>
          </cell>
          <cell r="R382">
            <v>1558.6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362.96</v>
          </cell>
          <cell r="AG382">
            <v>78.91</v>
          </cell>
          <cell r="AH382">
            <v>51.29</v>
          </cell>
          <cell r="AI382">
            <v>0</v>
          </cell>
          <cell r="AJ382">
            <v>481.29</v>
          </cell>
          <cell r="AK382">
            <v>388</v>
          </cell>
          <cell r="AL382">
            <v>0</v>
          </cell>
          <cell r="AM382">
            <v>0</v>
          </cell>
          <cell r="AN382">
            <v>404.29</v>
          </cell>
          <cell r="AO382">
            <v>38.68</v>
          </cell>
          <cell r="AP382">
            <v>0</v>
          </cell>
          <cell r="AQ382">
            <v>2885.06</v>
          </cell>
          <cell r="AR382">
            <v>481.29</v>
          </cell>
          <cell r="AS382">
            <v>388</v>
          </cell>
          <cell r="AT382">
            <v>0</v>
          </cell>
          <cell r="AU382">
            <v>0</v>
          </cell>
        </row>
        <row r="383">
          <cell r="A383">
            <v>1315</v>
          </cell>
          <cell r="B383" t="str">
            <v>GOULAMOUGAIDING</v>
          </cell>
          <cell r="C383" t="str">
            <v>NAZIR</v>
          </cell>
          <cell r="D383" t="str">
            <v>VERSAILLES</v>
          </cell>
          <cell r="E383">
            <v>91</v>
          </cell>
          <cell r="F383" t="str">
            <v>NC NUMERICABLE ILE-DE-FRANCE</v>
          </cell>
          <cell r="G383" t="str">
            <v>VAD CONSEILLERS</v>
          </cell>
          <cell r="H383" t="str">
            <v>SELLAMI</v>
          </cell>
          <cell r="I383" t="str">
            <v>IDFR500001</v>
          </cell>
          <cell r="J383">
            <v>100</v>
          </cell>
          <cell r="K383">
            <v>38670</v>
          </cell>
          <cell r="L383" t="str">
            <v>CONSEILLER(E) COM.</v>
          </cell>
          <cell r="M383" t="str">
            <v>TSM</v>
          </cell>
          <cell r="N383" t="str">
            <v>D</v>
          </cell>
          <cell r="O383" t="str">
            <v>CDI</v>
          </cell>
          <cell r="P383">
            <v>151.57</v>
          </cell>
          <cell r="Q383">
            <v>1217.8800000000001</v>
          </cell>
          <cell r="R383">
            <v>1604.25</v>
          </cell>
          <cell r="S383">
            <v>0</v>
          </cell>
          <cell r="T383">
            <v>3000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454.24</v>
          </cell>
          <cell r="AO383">
            <v>0</v>
          </cell>
          <cell r="AP383">
            <v>0</v>
          </cell>
          <cell r="AQ383">
            <v>1217.8800000000001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</row>
        <row r="384">
          <cell r="A384" t="str">
            <v>000A1390</v>
          </cell>
          <cell r="B384" t="str">
            <v>MONCHICOURT</v>
          </cell>
          <cell r="C384" t="str">
            <v>MATTHIAS</v>
          </cell>
          <cell r="D384" t="str">
            <v>CAEN</v>
          </cell>
          <cell r="E384">
            <v>91</v>
          </cell>
          <cell r="F384" t="str">
            <v>NC NUMERICABLE ILE-DE-FRANCE</v>
          </cell>
          <cell r="G384" t="str">
            <v>VAD CONSEILLERS</v>
          </cell>
          <cell r="H384" t="str">
            <v>ALLAIN G</v>
          </cell>
          <cell r="I384" t="str">
            <v>OUES500001</v>
          </cell>
          <cell r="J384">
            <v>100</v>
          </cell>
          <cell r="K384">
            <v>38726</v>
          </cell>
          <cell r="L384" t="str">
            <v>CONSEILLER(E) COM.</v>
          </cell>
          <cell r="M384" t="str">
            <v>TSM</v>
          </cell>
          <cell r="N384" t="str">
            <v>D</v>
          </cell>
          <cell r="O384" t="str">
            <v>CDI</v>
          </cell>
          <cell r="P384">
            <v>151.57</v>
          </cell>
          <cell r="Q384">
            <v>1217.8800000000001</v>
          </cell>
          <cell r="R384">
            <v>1415.92</v>
          </cell>
          <cell r="S384">
            <v>0</v>
          </cell>
          <cell r="T384">
            <v>2500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400.38</v>
          </cell>
          <cell r="AO384">
            <v>0</v>
          </cell>
          <cell r="AP384">
            <v>0</v>
          </cell>
          <cell r="AQ384">
            <v>1217.8800000000001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</row>
        <row r="385">
          <cell r="A385" t="str">
            <v>000A1586</v>
          </cell>
          <cell r="B385" t="str">
            <v>GUERRERO</v>
          </cell>
          <cell r="C385" t="str">
            <v>REMI</v>
          </cell>
          <cell r="D385" t="str">
            <v>LA MADELEINE</v>
          </cell>
          <cell r="E385">
            <v>91</v>
          </cell>
          <cell r="F385" t="str">
            <v>NC NUMERICABLE ILE-DE-FRANCE</v>
          </cell>
          <cell r="G385" t="str">
            <v>VAD CONSEILLERS</v>
          </cell>
          <cell r="H385" t="str">
            <v>GUIONNET</v>
          </cell>
          <cell r="I385" t="str">
            <v>NPCA500001</v>
          </cell>
          <cell r="J385">
            <v>100</v>
          </cell>
          <cell r="K385">
            <v>38768</v>
          </cell>
          <cell r="L385" t="str">
            <v>CONSEILLER(E) COM.</v>
          </cell>
          <cell r="M385" t="str">
            <v>TSM</v>
          </cell>
          <cell r="N385" t="str">
            <v>D</v>
          </cell>
          <cell r="O385" t="str">
            <v>CDI</v>
          </cell>
          <cell r="P385">
            <v>151.57</v>
          </cell>
          <cell r="Q385">
            <v>0</v>
          </cell>
          <cell r="R385">
            <v>989.55</v>
          </cell>
          <cell r="S385">
            <v>0</v>
          </cell>
          <cell r="T385">
            <v>1300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441.66</v>
          </cell>
          <cell r="AO385">
            <v>0</v>
          </cell>
          <cell r="AP385">
            <v>0</v>
          </cell>
          <cell r="AQ385">
            <v>1217.8800000000001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</row>
        <row r="386">
          <cell r="A386" t="str">
            <v>000A1418</v>
          </cell>
          <cell r="B386" t="str">
            <v>ZARROUG</v>
          </cell>
          <cell r="C386" t="str">
            <v>DALEIL</v>
          </cell>
          <cell r="D386" t="str">
            <v>SAINT ETIENNE</v>
          </cell>
          <cell r="E386">
            <v>91</v>
          </cell>
          <cell r="F386" t="str">
            <v>NC NUMERICABLE ILE-DE-FRANCE</v>
          </cell>
          <cell r="G386" t="str">
            <v>VAD CONSEILLERS</v>
          </cell>
          <cell r="H386" t="str">
            <v>KUDONOO</v>
          </cell>
          <cell r="I386" t="str">
            <v>RHON500001</v>
          </cell>
          <cell r="J386">
            <v>100</v>
          </cell>
          <cell r="K386">
            <v>38740</v>
          </cell>
          <cell r="L386" t="str">
            <v>CONSEILLER(E) COM.</v>
          </cell>
          <cell r="M386" t="str">
            <v>TSM</v>
          </cell>
          <cell r="N386" t="str">
            <v>D</v>
          </cell>
          <cell r="O386" t="str">
            <v>CDI</v>
          </cell>
          <cell r="P386">
            <v>151.57</v>
          </cell>
          <cell r="Q386">
            <v>1583.24</v>
          </cell>
          <cell r="R386">
            <v>2226.88</v>
          </cell>
          <cell r="S386">
            <v>0</v>
          </cell>
          <cell r="T386">
            <v>4850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653.47</v>
          </cell>
          <cell r="AO386">
            <v>0</v>
          </cell>
          <cell r="AP386">
            <v>0</v>
          </cell>
          <cell r="AQ386">
            <v>1217.8800000000001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</row>
        <row r="387">
          <cell r="A387" t="str">
            <v>000A1425</v>
          </cell>
          <cell r="B387" t="str">
            <v>ROYER</v>
          </cell>
          <cell r="C387" t="str">
            <v>JULIE</v>
          </cell>
          <cell r="D387" t="str">
            <v>BREST</v>
          </cell>
          <cell r="E387">
            <v>91</v>
          </cell>
          <cell r="F387" t="str">
            <v>NC NUMERICABLE ILE-DE-FRANCE</v>
          </cell>
          <cell r="G387" t="str">
            <v>VAD CONSEILLERS</v>
          </cell>
          <cell r="H387" t="str">
            <v>HOUGET</v>
          </cell>
          <cell r="I387" t="str">
            <v>OUES500001</v>
          </cell>
          <cell r="J387">
            <v>100</v>
          </cell>
          <cell r="K387">
            <v>38747</v>
          </cell>
          <cell r="L387" t="str">
            <v>CONSEILLER(E) COM.</v>
          </cell>
          <cell r="M387" t="str">
            <v>TSM</v>
          </cell>
          <cell r="N387" t="str">
            <v>D</v>
          </cell>
          <cell r="O387" t="str">
            <v>CDI</v>
          </cell>
          <cell r="P387">
            <v>151.57</v>
          </cell>
          <cell r="Q387">
            <v>1299.07</v>
          </cell>
          <cell r="R387">
            <v>433.41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131.16</v>
          </cell>
          <cell r="AO387">
            <v>0</v>
          </cell>
          <cell r="AP387">
            <v>0</v>
          </cell>
          <cell r="AQ387">
            <v>1217.8800000000001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</row>
        <row r="388">
          <cell r="A388" t="str">
            <v>000A1349</v>
          </cell>
          <cell r="B388" t="str">
            <v>DIAKITE</v>
          </cell>
          <cell r="C388" t="str">
            <v>IBRAHIM</v>
          </cell>
          <cell r="D388" t="str">
            <v>VERSAILLES</v>
          </cell>
          <cell r="E388">
            <v>91</v>
          </cell>
          <cell r="F388" t="str">
            <v>NC NUMERICABLE ILE-DE-FRANCE</v>
          </cell>
          <cell r="G388" t="str">
            <v>VAD CONSEILLERS</v>
          </cell>
          <cell r="H388" t="str">
            <v>FERRADJ</v>
          </cell>
          <cell r="I388" t="str">
            <v>IDFR500001</v>
          </cell>
          <cell r="J388">
            <v>100</v>
          </cell>
          <cell r="K388">
            <v>38677</v>
          </cell>
          <cell r="L388" t="str">
            <v>CONSEILLER(E) COM.</v>
          </cell>
          <cell r="M388" t="str">
            <v>TSM</v>
          </cell>
          <cell r="N388" t="str">
            <v>D</v>
          </cell>
          <cell r="O388" t="str">
            <v>CDI</v>
          </cell>
          <cell r="P388">
            <v>151.57</v>
          </cell>
          <cell r="Q388">
            <v>1217.8800000000001</v>
          </cell>
          <cell r="R388">
            <v>1400.6</v>
          </cell>
          <cell r="S388">
            <v>0</v>
          </cell>
          <cell r="T388">
            <v>2480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398.24</v>
          </cell>
          <cell r="AO388">
            <v>0</v>
          </cell>
          <cell r="AP388">
            <v>0</v>
          </cell>
          <cell r="AQ388">
            <v>1217.8800000000001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</row>
        <row r="389">
          <cell r="A389" t="str">
            <v>000A1346</v>
          </cell>
          <cell r="B389" t="str">
            <v>BARELIER</v>
          </cell>
          <cell r="C389" t="str">
            <v>SEBASTIEN</v>
          </cell>
          <cell r="D389" t="str">
            <v>MARSEILLE</v>
          </cell>
          <cell r="E389">
            <v>91</v>
          </cell>
          <cell r="F389" t="str">
            <v>NC NUMERICABLE ILE-DE-FRANCE</v>
          </cell>
          <cell r="G389" t="str">
            <v>VAD CONSEILLERS</v>
          </cell>
          <cell r="H389" t="str">
            <v>VIVIN</v>
          </cell>
          <cell r="I389" t="str">
            <v>SUES500001</v>
          </cell>
          <cell r="J389">
            <v>100</v>
          </cell>
          <cell r="K389">
            <v>38796</v>
          </cell>
          <cell r="L389" t="str">
            <v>CONSEILLER(E) COM.</v>
          </cell>
          <cell r="M389" t="str">
            <v>TSM</v>
          </cell>
          <cell r="N389" t="str">
            <v>D</v>
          </cell>
          <cell r="O389" t="str">
            <v>CDI</v>
          </cell>
          <cell r="P389">
            <v>151.57</v>
          </cell>
          <cell r="Q389">
            <v>1217.8800000000001</v>
          </cell>
          <cell r="R389">
            <v>457.75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1217.8800000000001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</row>
        <row r="390">
          <cell r="A390" t="str">
            <v>000A1375</v>
          </cell>
          <cell r="B390" t="str">
            <v>TURCHINO</v>
          </cell>
          <cell r="C390" t="str">
            <v>GREGORY</v>
          </cell>
          <cell r="D390" t="str">
            <v>LYON GARIBALDI</v>
          </cell>
          <cell r="E390">
            <v>91</v>
          </cell>
          <cell r="F390" t="str">
            <v>NC NUMERICABLE ILE-DE-FRANCE</v>
          </cell>
          <cell r="G390" t="str">
            <v>VAD CONSEILLERS</v>
          </cell>
          <cell r="H390" t="str">
            <v>SILIKI</v>
          </cell>
          <cell r="I390" t="str">
            <v>RHON500001</v>
          </cell>
          <cell r="J390">
            <v>100</v>
          </cell>
          <cell r="K390">
            <v>38719</v>
          </cell>
          <cell r="L390" t="str">
            <v>CONSEILLER(E) COM.</v>
          </cell>
          <cell r="M390" t="str">
            <v>TSM</v>
          </cell>
          <cell r="N390" t="str">
            <v>D</v>
          </cell>
          <cell r="O390" t="str">
            <v>CDI</v>
          </cell>
          <cell r="P390">
            <v>151.57</v>
          </cell>
          <cell r="Q390">
            <v>1217.8800000000001</v>
          </cell>
          <cell r="R390">
            <v>497.71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122.41</v>
          </cell>
          <cell r="AO390">
            <v>0</v>
          </cell>
          <cell r="AP390">
            <v>0</v>
          </cell>
          <cell r="AQ390">
            <v>1136.69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</row>
        <row r="391">
          <cell r="A391" t="str">
            <v>000A1331</v>
          </cell>
          <cell r="B391" t="str">
            <v>TUGLER</v>
          </cell>
          <cell r="C391" t="str">
            <v>HERVE</v>
          </cell>
          <cell r="D391" t="str">
            <v>MARSEILLE</v>
          </cell>
          <cell r="E391">
            <v>91</v>
          </cell>
          <cell r="F391" t="str">
            <v>NC NUMERICABLE ILE-DE-FRANCE</v>
          </cell>
          <cell r="G391" t="str">
            <v>RACCORDEMENT IMMOB.</v>
          </cell>
          <cell r="H391" t="str">
            <v>CHAPELAT</v>
          </cell>
          <cell r="I391" t="str">
            <v>SUES302001</v>
          </cell>
          <cell r="J391">
            <v>100</v>
          </cell>
          <cell r="K391">
            <v>38686</v>
          </cell>
          <cell r="L391" t="str">
            <v>RESP.TECH.CLIENTELE</v>
          </cell>
          <cell r="M391" t="str">
            <v>CADRE</v>
          </cell>
          <cell r="N391" t="str">
            <v>E</v>
          </cell>
          <cell r="O391" t="str">
            <v>CDI</v>
          </cell>
          <cell r="P391">
            <v>151.57</v>
          </cell>
          <cell r="Q391">
            <v>4666.66</v>
          </cell>
          <cell r="R391">
            <v>2026.78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418.8</v>
          </cell>
          <cell r="AO391">
            <v>0</v>
          </cell>
          <cell r="AP391">
            <v>0</v>
          </cell>
          <cell r="AQ391">
            <v>3888.88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</row>
        <row r="392">
          <cell r="A392" t="str">
            <v>000A1312</v>
          </cell>
          <cell r="B392" t="str">
            <v>MANSOURI</v>
          </cell>
          <cell r="C392" t="str">
            <v>SAMIR</v>
          </cell>
          <cell r="D392" t="str">
            <v>AVIGNON</v>
          </cell>
          <cell r="E392">
            <v>91</v>
          </cell>
          <cell r="F392" t="str">
            <v>NC NUMERICABLE ILE-DE-FRANCE</v>
          </cell>
          <cell r="G392" t="str">
            <v>VAD CONSEILLERS</v>
          </cell>
          <cell r="H392" t="str">
            <v>RIOS</v>
          </cell>
          <cell r="I392" t="str">
            <v>SUES500001</v>
          </cell>
          <cell r="J392">
            <v>100</v>
          </cell>
          <cell r="K392">
            <v>38692</v>
          </cell>
          <cell r="L392" t="str">
            <v>CONSEILLER(E) COM.</v>
          </cell>
          <cell r="M392" t="str">
            <v>TSM</v>
          </cell>
          <cell r="N392" t="str">
            <v>D</v>
          </cell>
          <cell r="O392" t="str">
            <v>CDI</v>
          </cell>
          <cell r="P392">
            <v>151.57</v>
          </cell>
          <cell r="Q392">
            <v>1217.8800000000001</v>
          </cell>
          <cell r="R392">
            <v>661.01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131.16</v>
          </cell>
          <cell r="AO392">
            <v>0</v>
          </cell>
          <cell r="AP392">
            <v>0</v>
          </cell>
          <cell r="AQ392">
            <v>1217.8800000000001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</row>
        <row r="393">
          <cell r="A393" t="str">
            <v>000A1316</v>
          </cell>
          <cell r="B393" t="str">
            <v>VERNEL</v>
          </cell>
          <cell r="C393" t="str">
            <v>CYRIL</v>
          </cell>
          <cell r="D393" t="str">
            <v>VERSAILLES</v>
          </cell>
          <cell r="E393">
            <v>91</v>
          </cell>
          <cell r="F393" t="str">
            <v>NC NUMERICABLE ILE-DE-FRANCE</v>
          </cell>
          <cell r="G393" t="str">
            <v>VAD CONSEILLERS</v>
          </cell>
          <cell r="H393" t="str">
            <v>ZERFAINE</v>
          </cell>
          <cell r="I393" t="str">
            <v>IDFR500001</v>
          </cell>
          <cell r="J393">
            <v>100</v>
          </cell>
          <cell r="K393">
            <v>38691</v>
          </cell>
          <cell r="L393" t="str">
            <v>CONSEILLER(E) COM.</v>
          </cell>
          <cell r="M393" t="str">
            <v>TSM</v>
          </cell>
          <cell r="N393" t="str">
            <v>D</v>
          </cell>
          <cell r="O393" t="str">
            <v>CDI</v>
          </cell>
          <cell r="P393">
            <v>151.57</v>
          </cell>
          <cell r="Q393">
            <v>1217.8800000000001</v>
          </cell>
          <cell r="R393">
            <v>1331.02</v>
          </cell>
          <cell r="S393">
            <v>0</v>
          </cell>
          <cell r="T393">
            <v>2260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374.54</v>
          </cell>
          <cell r="AO393">
            <v>0</v>
          </cell>
          <cell r="AP393">
            <v>0</v>
          </cell>
          <cell r="AQ393">
            <v>1217.8800000000001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</row>
        <row r="394">
          <cell r="A394" t="str">
            <v>000A1549</v>
          </cell>
          <cell r="B394" t="str">
            <v>MALEYSSON</v>
          </cell>
          <cell r="C394" t="str">
            <v>CHRISTIAN</v>
          </cell>
          <cell r="D394" t="str">
            <v>LYON CATN</v>
          </cell>
          <cell r="E394">
            <v>61</v>
          </cell>
          <cell r="F394" t="str">
            <v>NC NUMERICABLE RHONES-ALPES</v>
          </cell>
          <cell r="G394" t="str">
            <v>CLIENTELE</v>
          </cell>
          <cell r="H394" t="str">
            <v>CARET</v>
          </cell>
          <cell r="I394" t="str">
            <v>CLIE420001</v>
          </cell>
          <cell r="J394">
            <v>100</v>
          </cell>
          <cell r="K394">
            <v>38721</v>
          </cell>
          <cell r="L394" t="str">
            <v>RESP.TECH.CLIENTELE</v>
          </cell>
          <cell r="M394" t="str">
            <v>CADRE</v>
          </cell>
          <cell r="N394" t="str">
            <v>E</v>
          </cell>
          <cell r="O394" t="str">
            <v>CDI</v>
          </cell>
          <cell r="P394">
            <v>151.57</v>
          </cell>
          <cell r="Q394">
            <v>3750</v>
          </cell>
          <cell r="R394">
            <v>1918.62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403.84</v>
          </cell>
          <cell r="AO394">
            <v>0</v>
          </cell>
          <cell r="AP394">
            <v>0</v>
          </cell>
          <cell r="AQ394">
            <v>3750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</row>
        <row r="395">
          <cell r="A395" t="str">
            <v>000A1077</v>
          </cell>
          <cell r="B395" t="str">
            <v>ROUABHIA</v>
          </cell>
          <cell r="C395" t="str">
            <v>SAMIR</v>
          </cell>
          <cell r="D395" t="str">
            <v>AVIGNON</v>
          </cell>
          <cell r="E395">
            <v>91</v>
          </cell>
          <cell r="F395" t="str">
            <v>NC NUMERICABLE ILE-DE-FRANCE</v>
          </cell>
          <cell r="G395" t="str">
            <v>VAD CONSEILLERS</v>
          </cell>
          <cell r="H395" t="str">
            <v>VIVIN</v>
          </cell>
          <cell r="I395" t="str">
            <v>SUES500001</v>
          </cell>
          <cell r="J395">
            <v>100</v>
          </cell>
          <cell r="K395">
            <v>38629</v>
          </cell>
          <cell r="L395" t="str">
            <v>CONSEILLER(E) COM.</v>
          </cell>
          <cell r="M395" t="str">
            <v>TSM</v>
          </cell>
          <cell r="N395" t="str">
            <v>D</v>
          </cell>
          <cell r="O395" t="str">
            <v>CDI</v>
          </cell>
          <cell r="P395">
            <v>151.57</v>
          </cell>
          <cell r="Q395">
            <v>1217.8800000000001</v>
          </cell>
          <cell r="R395">
            <v>858.85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131.16</v>
          </cell>
          <cell r="AO395">
            <v>0</v>
          </cell>
          <cell r="AP395">
            <v>0</v>
          </cell>
          <cell r="AQ395">
            <v>1217.8800000000001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A396" t="str">
            <v>000A1354</v>
          </cell>
          <cell r="B396" t="str">
            <v>REBELO</v>
          </cell>
          <cell r="C396" t="str">
            <v>PASCAL</v>
          </cell>
          <cell r="D396" t="str">
            <v>SIEGE</v>
          </cell>
          <cell r="E396">
            <v>91</v>
          </cell>
          <cell r="F396" t="str">
            <v>NC NUMERICABLE ILE-DE-FRANCE</v>
          </cell>
          <cell r="G396" t="str">
            <v>RACCORDEMENT IMMOB.</v>
          </cell>
          <cell r="H396" t="str">
            <v>MOINET</v>
          </cell>
          <cell r="I396" t="str">
            <v>IDFR302001</v>
          </cell>
          <cell r="J396">
            <v>100</v>
          </cell>
          <cell r="K396">
            <v>38705</v>
          </cell>
          <cell r="L396" t="str">
            <v>SUPERV. RACC-SAV</v>
          </cell>
          <cell r="M396" t="str">
            <v>TSM</v>
          </cell>
          <cell r="N396" t="str">
            <v>D</v>
          </cell>
          <cell r="O396" t="str">
            <v>CDI</v>
          </cell>
          <cell r="P396">
            <v>151.57</v>
          </cell>
          <cell r="Q396">
            <v>1700</v>
          </cell>
          <cell r="R396">
            <v>1042.1199999999999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226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223.57</v>
          </cell>
          <cell r="AO396">
            <v>0</v>
          </cell>
          <cell r="AP396">
            <v>0</v>
          </cell>
          <cell r="AQ396">
            <v>1850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</row>
        <row r="397">
          <cell r="A397" t="str">
            <v>000A1605</v>
          </cell>
          <cell r="B397" t="str">
            <v>FARSCHON</v>
          </cell>
          <cell r="C397" t="str">
            <v>NICOLAS</v>
          </cell>
          <cell r="D397" t="str">
            <v>VALENCE</v>
          </cell>
          <cell r="E397">
            <v>91</v>
          </cell>
          <cell r="F397" t="str">
            <v>NC NUMERICABLE ILE-DE-FRANCE</v>
          </cell>
          <cell r="G397" t="str">
            <v>VAD CONSEILLERS</v>
          </cell>
          <cell r="H397" t="str">
            <v>DONT</v>
          </cell>
          <cell r="I397" t="str">
            <v>RHON500001</v>
          </cell>
          <cell r="J397">
            <v>100</v>
          </cell>
          <cell r="K397">
            <v>38768</v>
          </cell>
          <cell r="L397" t="str">
            <v>CONSEILLER(E) COM.</v>
          </cell>
          <cell r="M397" t="str">
            <v>TSM</v>
          </cell>
          <cell r="N397" t="str">
            <v>D</v>
          </cell>
          <cell r="O397" t="str">
            <v>CDI</v>
          </cell>
          <cell r="P397">
            <v>151.57</v>
          </cell>
          <cell r="Q397">
            <v>0</v>
          </cell>
          <cell r="R397">
            <v>137.01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254.03</v>
          </cell>
          <cell r="AO397">
            <v>0</v>
          </cell>
          <cell r="AP397">
            <v>0</v>
          </cell>
          <cell r="AQ397">
            <v>56.2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</row>
        <row r="398">
          <cell r="A398" t="str">
            <v>000F0090</v>
          </cell>
          <cell r="B398" t="str">
            <v>GAUVRIT</v>
          </cell>
          <cell r="C398" t="str">
            <v>LIONEL</v>
          </cell>
          <cell r="D398" t="str">
            <v>BORDEAUX</v>
          </cell>
          <cell r="E398">
            <v>91</v>
          </cell>
          <cell r="F398" t="str">
            <v>NC NUMERICABLE ILE-DE-FRANCE</v>
          </cell>
          <cell r="G398" t="str">
            <v>PLATEFORME LOGISTIQU</v>
          </cell>
          <cell r="H398" t="str">
            <v>RICHARD C</v>
          </cell>
          <cell r="I398" t="str">
            <v>SUOU302001</v>
          </cell>
          <cell r="J398">
            <v>100</v>
          </cell>
          <cell r="K398">
            <v>33504</v>
          </cell>
          <cell r="L398" t="str">
            <v>GEST.DONN.NIV.2</v>
          </cell>
          <cell r="M398" t="str">
            <v>TSM</v>
          </cell>
          <cell r="N398" t="str">
            <v>D</v>
          </cell>
          <cell r="O398" t="str">
            <v>CDI</v>
          </cell>
          <cell r="P398">
            <v>151.57</v>
          </cell>
          <cell r="Q398">
            <v>1976.85</v>
          </cell>
          <cell r="R398">
            <v>1083.97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212.88</v>
          </cell>
          <cell r="AO398">
            <v>0</v>
          </cell>
          <cell r="AP398">
            <v>0</v>
          </cell>
          <cell r="AQ398">
            <v>1976.85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</row>
        <row r="399">
          <cell r="A399" t="str">
            <v>000BY007</v>
          </cell>
          <cell r="B399" t="str">
            <v>YAHIAOUI</v>
          </cell>
          <cell r="C399" t="str">
            <v>MOUSSA</v>
          </cell>
          <cell r="D399" t="str">
            <v>LYON GARIBALDI</v>
          </cell>
          <cell r="E399">
            <v>91</v>
          </cell>
          <cell r="F399" t="str">
            <v>NC NUMERICABLE ILE-DE-FRANCE</v>
          </cell>
          <cell r="G399" t="str">
            <v>DISTRIBUTEUR</v>
          </cell>
          <cell r="H399" t="str">
            <v>DELANNOY</v>
          </cell>
          <cell r="I399" t="str">
            <v>RHON506001</v>
          </cell>
          <cell r="J399">
            <v>100</v>
          </cell>
          <cell r="K399">
            <v>36951</v>
          </cell>
          <cell r="L399" t="str">
            <v>ATTACHE COMMERCIAL</v>
          </cell>
          <cell r="M399" t="str">
            <v>CADRE</v>
          </cell>
          <cell r="N399" t="str">
            <v>DB</v>
          </cell>
          <cell r="O399" t="str">
            <v>CDI</v>
          </cell>
          <cell r="P399">
            <v>151.57</v>
          </cell>
          <cell r="Q399">
            <v>2090</v>
          </cell>
          <cell r="R399">
            <v>2393.04</v>
          </cell>
          <cell r="S399">
            <v>0</v>
          </cell>
          <cell r="T399">
            <v>2280.64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501.36</v>
          </cell>
          <cell r="AO399">
            <v>0</v>
          </cell>
          <cell r="AP399">
            <v>0</v>
          </cell>
          <cell r="AQ399">
            <v>2090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</row>
        <row r="400">
          <cell r="A400" t="str">
            <v>000A1700</v>
          </cell>
          <cell r="B400" t="str">
            <v>TRAN</v>
          </cell>
          <cell r="C400" t="str">
            <v>CHRISTINE</v>
          </cell>
          <cell r="D400" t="str">
            <v>LYON GARIBALDI</v>
          </cell>
          <cell r="E400">
            <v>91</v>
          </cell>
          <cell r="F400" t="str">
            <v>NC NUMERICABLE ILE-DE-FRANCE</v>
          </cell>
          <cell r="G400" t="str">
            <v>VAD CONSEILLERS</v>
          </cell>
          <cell r="H400" t="str">
            <v>DONT</v>
          </cell>
          <cell r="I400" t="str">
            <v>SUES500001</v>
          </cell>
          <cell r="J400">
            <v>100</v>
          </cell>
          <cell r="K400">
            <v>38817</v>
          </cell>
          <cell r="L400" t="str">
            <v>CONSEILLER(E) COM.</v>
          </cell>
          <cell r="M400" t="str">
            <v>TSM</v>
          </cell>
          <cell r="N400" t="str">
            <v>D</v>
          </cell>
          <cell r="O400" t="str">
            <v>CDI</v>
          </cell>
          <cell r="P400">
            <v>151.57</v>
          </cell>
          <cell r="Q400">
            <v>0</v>
          </cell>
          <cell r="R400">
            <v>240.15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852.52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</row>
        <row r="401">
          <cell r="A401" t="str">
            <v>000A1594</v>
          </cell>
          <cell r="B401" t="str">
            <v>ESQUERDO</v>
          </cell>
          <cell r="C401" t="str">
            <v>EMILIE</v>
          </cell>
          <cell r="D401" t="str">
            <v>MARSEILLE</v>
          </cell>
          <cell r="E401">
            <v>91</v>
          </cell>
          <cell r="F401" t="str">
            <v>NC NUMERICABLE ILE-DE-FRANCE</v>
          </cell>
          <cell r="G401" t="str">
            <v>VAD CONSEILLERS</v>
          </cell>
          <cell r="H401" t="str">
            <v>VIVIN</v>
          </cell>
          <cell r="I401" t="str">
            <v>SUES500001</v>
          </cell>
          <cell r="J401">
            <v>100</v>
          </cell>
          <cell r="K401">
            <v>38775</v>
          </cell>
          <cell r="L401" t="str">
            <v>CONSEILLER(E) COM.</v>
          </cell>
          <cell r="M401" t="str">
            <v>TSM</v>
          </cell>
          <cell r="N401" t="str">
            <v>D</v>
          </cell>
          <cell r="O401" t="str">
            <v>CDI</v>
          </cell>
          <cell r="P401">
            <v>151.57</v>
          </cell>
          <cell r="Q401">
            <v>0</v>
          </cell>
          <cell r="R401">
            <v>518.6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279.8</v>
          </cell>
          <cell r="AO401">
            <v>0</v>
          </cell>
          <cell r="AP401">
            <v>0</v>
          </cell>
          <cell r="AQ401">
            <v>1217.8800000000001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</row>
        <row r="402">
          <cell r="A402" t="str">
            <v>000A1153</v>
          </cell>
          <cell r="B402" t="str">
            <v>THIEFFRY</v>
          </cell>
          <cell r="C402" t="str">
            <v>HUGHES</v>
          </cell>
          <cell r="D402" t="str">
            <v>LA MADELEINE</v>
          </cell>
          <cell r="E402">
            <v>91</v>
          </cell>
          <cell r="F402" t="str">
            <v>NC NUMERICABLE ILE-DE-FRANCE</v>
          </cell>
          <cell r="G402" t="str">
            <v>VAD CONSEILLERS</v>
          </cell>
          <cell r="H402" t="str">
            <v>GUILLEMAN</v>
          </cell>
          <cell r="I402" t="str">
            <v>NPCA500001</v>
          </cell>
          <cell r="J402">
            <v>100</v>
          </cell>
          <cell r="K402">
            <v>38649</v>
          </cell>
          <cell r="L402" t="str">
            <v>CONSEILLER(E) COM.</v>
          </cell>
          <cell r="M402" t="str">
            <v>TSM</v>
          </cell>
          <cell r="N402" t="str">
            <v>D</v>
          </cell>
          <cell r="O402" t="str">
            <v>CDI</v>
          </cell>
          <cell r="P402">
            <v>151.57</v>
          </cell>
          <cell r="Q402">
            <v>1217.8800000000001</v>
          </cell>
          <cell r="R402">
            <v>1349.3</v>
          </cell>
          <cell r="S402">
            <v>0</v>
          </cell>
          <cell r="T402">
            <v>2320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381</v>
          </cell>
          <cell r="AO402">
            <v>0</v>
          </cell>
          <cell r="AP402">
            <v>0</v>
          </cell>
          <cell r="AQ402">
            <v>1217.8800000000001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</row>
        <row r="403">
          <cell r="A403" t="str">
            <v>000A1494</v>
          </cell>
          <cell r="B403" t="str">
            <v>ROETING</v>
          </cell>
          <cell r="C403" t="str">
            <v>OLIVIER</v>
          </cell>
          <cell r="D403" t="str">
            <v>LYON GARIBALDI</v>
          </cell>
          <cell r="E403">
            <v>91</v>
          </cell>
          <cell r="F403" t="str">
            <v>NC NUMERICABLE ILE-DE-FRANCE</v>
          </cell>
          <cell r="G403" t="str">
            <v>VAD CONSEILLERS</v>
          </cell>
          <cell r="H403" t="str">
            <v>JAUNAY</v>
          </cell>
          <cell r="I403" t="str">
            <v>RHON500001</v>
          </cell>
          <cell r="J403">
            <v>100</v>
          </cell>
          <cell r="K403">
            <v>38754</v>
          </cell>
          <cell r="L403" t="str">
            <v>CONSEILLER(E) COM.</v>
          </cell>
          <cell r="M403" t="str">
            <v>TSM</v>
          </cell>
          <cell r="N403" t="str">
            <v>D</v>
          </cell>
          <cell r="O403" t="str">
            <v>CDI</v>
          </cell>
          <cell r="P403">
            <v>151.57</v>
          </cell>
          <cell r="Q403">
            <v>1217.8800000000001</v>
          </cell>
          <cell r="R403">
            <v>367.8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319.79000000000002</v>
          </cell>
          <cell r="AO403">
            <v>0</v>
          </cell>
          <cell r="AP403">
            <v>0</v>
          </cell>
          <cell r="AQ403">
            <v>396.57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A404" t="str">
            <v>000BT094</v>
          </cell>
          <cell r="B404" t="str">
            <v>THAMI ALAMI</v>
          </cell>
          <cell r="C404" t="str">
            <v>IMANE</v>
          </cell>
          <cell r="D404" t="str">
            <v>LYON CATN</v>
          </cell>
          <cell r="E404">
            <v>61</v>
          </cell>
          <cell r="F404" t="str">
            <v>NC NUMERICABLE RHONES-ALPES</v>
          </cell>
          <cell r="G404" t="str">
            <v>CATN 2EME LIGNE</v>
          </cell>
          <cell r="H404" t="str">
            <v>BAYARD</v>
          </cell>
          <cell r="I404" t="str">
            <v>CLIE411001</v>
          </cell>
          <cell r="J404">
            <v>100</v>
          </cell>
          <cell r="K404">
            <v>38700</v>
          </cell>
          <cell r="L404" t="str">
            <v>CHARGE(E)CLIENTELE</v>
          </cell>
          <cell r="M404" t="str">
            <v>EMPLOYE</v>
          </cell>
          <cell r="N404" t="str">
            <v>C</v>
          </cell>
          <cell r="O404" t="str">
            <v>CDD</v>
          </cell>
          <cell r="P404">
            <v>151.57</v>
          </cell>
          <cell r="Q404">
            <v>1450</v>
          </cell>
          <cell r="R404">
            <v>1043.03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171</v>
          </cell>
          <cell r="X404">
            <v>95</v>
          </cell>
          <cell r="Y404">
            <v>0</v>
          </cell>
          <cell r="Z404">
            <v>192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205.47</v>
          </cell>
          <cell r="AO404">
            <v>0</v>
          </cell>
          <cell r="AP404">
            <v>0</v>
          </cell>
          <cell r="AQ404">
            <v>1450</v>
          </cell>
          <cell r="AR404">
            <v>287</v>
          </cell>
          <cell r="AS404">
            <v>0</v>
          </cell>
          <cell r="AT404">
            <v>0</v>
          </cell>
          <cell r="AU404">
            <v>0</v>
          </cell>
        </row>
        <row r="405">
          <cell r="A405" t="str">
            <v>000A1199</v>
          </cell>
          <cell r="B405" t="str">
            <v>RAKOTONAVAGONA</v>
          </cell>
          <cell r="C405" t="str">
            <v>NJAKARIVONY</v>
          </cell>
          <cell r="D405" t="str">
            <v>BORDEAUX</v>
          </cell>
          <cell r="E405">
            <v>91</v>
          </cell>
          <cell r="F405" t="str">
            <v>NC NUMERICABLE ILE-DE-FRANCE</v>
          </cell>
          <cell r="G405" t="str">
            <v>VAD CONSEILLERS</v>
          </cell>
          <cell r="H405" t="str">
            <v>FERNANDEZ A</v>
          </cell>
          <cell r="I405" t="str">
            <v>SUOU500001</v>
          </cell>
          <cell r="J405">
            <v>100</v>
          </cell>
          <cell r="K405">
            <v>38663</v>
          </cell>
          <cell r="L405" t="str">
            <v>CONSEILLER(E) COM.</v>
          </cell>
          <cell r="M405" t="str">
            <v>TSM</v>
          </cell>
          <cell r="N405" t="str">
            <v>D</v>
          </cell>
          <cell r="O405" t="str">
            <v>CDI</v>
          </cell>
          <cell r="P405">
            <v>151.57</v>
          </cell>
          <cell r="Q405">
            <v>1217.8800000000001</v>
          </cell>
          <cell r="R405">
            <v>674.33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131.16</v>
          </cell>
          <cell r="AO405">
            <v>0</v>
          </cell>
          <cell r="AP405">
            <v>0</v>
          </cell>
          <cell r="AQ405">
            <v>1217.8800000000001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</row>
        <row r="406">
          <cell r="A406" t="str">
            <v>000A1250</v>
          </cell>
          <cell r="B406" t="str">
            <v>BATTAIS</v>
          </cell>
          <cell r="C406" t="str">
            <v>ETIENNE</v>
          </cell>
          <cell r="D406" t="str">
            <v>SIEGE</v>
          </cell>
          <cell r="E406">
            <v>91</v>
          </cell>
          <cell r="F406" t="str">
            <v>NC NUMERICABLE ILE-DE-FRANCE</v>
          </cell>
          <cell r="G406" t="str">
            <v>CONTROLE GESTION</v>
          </cell>
          <cell r="H406" t="str">
            <v>LE PESQ</v>
          </cell>
          <cell r="I406" t="str">
            <v>GENE701001</v>
          </cell>
          <cell r="J406">
            <v>100</v>
          </cell>
          <cell r="K406">
            <v>38649</v>
          </cell>
          <cell r="L406" t="str">
            <v>ASSISTANT(E) NIV. 1</v>
          </cell>
          <cell r="M406" t="str">
            <v>EMPLOYE</v>
          </cell>
          <cell r="N406" t="str">
            <v>C</v>
          </cell>
          <cell r="O406" t="str">
            <v>CONTRAT APPRENTISSAGE</v>
          </cell>
          <cell r="P406">
            <v>151.57</v>
          </cell>
          <cell r="Q406">
            <v>0</v>
          </cell>
          <cell r="R406">
            <v>119.9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92.72</v>
          </cell>
          <cell r="AO406">
            <v>232.08</v>
          </cell>
          <cell r="AP406">
            <v>0</v>
          </cell>
          <cell r="AQ406">
            <v>861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</row>
        <row r="407">
          <cell r="A407" t="str">
            <v>000A1631</v>
          </cell>
          <cell r="B407" t="str">
            <v>BOURDON</v>
          </cell>
          <cell r="C407" t="str">
            <v>GUILLAUME</v>
          </cell>
          <cell r="D407" t="str">
            <v>CAEN</v>
          </cell>
          <cell r="E407">
            <v>91</v>
          </cell>
          <cell r="F407" t="str">
            <v>NC NUMERICABLE ILE-DE-FRANCE</v>
          </cell>
          <cell r="G407" t="str">
            <v>VAD CONSEILLERS</v>
          </cell>
          <cell r="H407" t="str">
            <v>GUIONNET</v>
          </cell>
          <cell r="I407" t="str">
            <v>NPCA500001</v>
          </cell>
          <cell r="J407">
            <v>100</v>
          </cell>
          <cell r="K407">
            <v>38782</v>
          </cell>
          <cell r="L407" t="str">
            <v>CONSEILLER(E) COM.</v>
          </cell>
          <cell r="M407" t="str">
            <v>TSM</v>
          </cell>
          <cell r="N407" t="str">
            <v>D</v>
          </cell>
          <cell r="O407" t="str">
            <v>CDI</v>
          </cell>
          <cell r="P407">
            <v>151.57</v>
          </cell>
          <cell r="Q407">
            <v>0</v>
          </cell>
          <cell r="R407">
            <v>961.49</v>
          </cell>
          <cell r="S407">
            <v>0</v>
          </cell>
          <cell r="T407">
            <v>1186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112.5</v>
          </cell>
          <cell r="AM407">
            <v>0</v>
          </cell>
          <cell r="AN407">
            <v>372.55</v>
          </cell>
          <cell r="AO407">
            <v>0</v>
          </cell>
          <cell r="AP407">
            <v>0</v>
          </cell>
          <cell r="AQ407">
            <v>1217.8800000000001</v>
          </cell>
          <cell r="AR407">
            <v>112.5</v>
          </cell>
          <cell r="AS407">
            <v>0</v>
          </cell>
          <cell r="AT407">
            <v>0</v>
          </cell>
          <cell r="AU407">
            <v>0</v>
          </cell>
        </row>
        <row r="408">
          <cell r="A408" t="str">
            <v>000A1081</v>
          </cell>
          <cell r="B408" t="str">
            <v>ROMETTE</v>
          </cell>
          <cell r="C408" t="str">
            <v>NICOLAS</v>
          </cell>
          <cell r="D408" t="str">
            <v>METZ</v>
          </cell>
          <cell r="E408">
            <v>91</v>
          </cell>
          <cell r="F408" t="str">
            <v>NC NUMERICABLE ILE-DE-FRANCE</v>
          </cell>
          <cell r="G408" t="str">
            <v>VAD CONSEILLERS</v>
          </cell>
          <cell r="H408" t="str">
            <v>YAICI</v>
          </cell>
          <cell r="I408" t="str">
            <v>ESTR500001</v>
          </cell>
          <cell r="J408">
            <v>100</v>
          </cell>
          <cell r="K408">
            <v>38638</v>
          </cell>
          <cell r="L408" t="str">
            <v>CONSEILLER(E) COM.</v>
          </cell>
          <cell r="M408" t="str">
            <v>TSM</v>
          </cell>
          <cell r="N408" t="str">
            <v>D</v>
          </cell>
          <cell r="O408" t="str">
            <v>CDI</v>
          </cell>
          <cell r="P408">
            <v>151.57</v>
          </cell>
          <cell r="Q408">
            <v>1217.8800000000001</v>
          </cell>
          <cell r="R408">
            <v>-20.66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31.22</v>
          </cell>
          <cell r="AO408">
            <v>0</v>
          </cell>
          <cell r="AP408">
            <v>0</v>
          </cell>
          <cell r="AQ408">
            <v>-227.97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</row>
        <row r="409">
          <cell r="A409" t="str">
            <v>000A1365</v>
          </cell>
          <cell r="B409" t="str">
            <v>KAENGONZA KOUALE</v>
          </cell>
          <cell r="C409" t="str">
            <v>JEAN EDMOND</v>
          </cell>
          <cell r="D409" t="str">
            <v>LYON GARIBALDI</v>
          </cell>
          <cell r="E409">
            <v>91</v>
          </cell>
          <cell r="F409" t="str">
            <v>NC NUMERICABLE ILE-DE-FRANCE</v>
          </cell>
          <cell r="G409" t="str">
            <v>VAD CONSEILLERS</v>
          </cell>
          <cell r="H409" t="str">
            <v>KUDONOO</v>
          </cell>
          <cell r="I409" t="str">
            <v>RHON500001</v>
          </cell>
          <cell r="J409">
            <v>100</v>
          </cell>
          <cell r="K409">
            <v>38719</v>
          </cell>
          <cell r="L409" t="str">
            <v>CONSEILLER(E) COM.</v>
          </cell>
          <cell r="M409" t="str">
            <v>TSM</v>
          </cell>
          <cell r="N409" t="str">
            <v>D</v>
          </cell>
          <cell r="O409" t="str">
            <v>CDI</v>
          </cell>
          <cell r="P409">
            <v>151.57</v>
          </cell>
          <cell r="Q409">
            <v>1217.8800000000001</v>
          </cell>
          <cell r="R409">
            <v>1856.58</v>
          </cell>
          <cell r="S409">
            <v>0</v>
          </cell>
          <cell r="T409">
            <v>3760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536.07000000000005</v>
          </cell>
          <cell r="AO409">
            <v>0</v>
          </cell>
          <cell r="AP409">
            <v>0</v>
          </cell>
          <cell r="AQ409">
            <v>1217.8800000000001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</row>
        <row r="410">
          <cell r="A410" t="str">
            <v>000A1451</v>
          </cell>
          <cell r="B410" t="str">
            <v>SALAH</v>
          </cell>
          <cell r="C410" t="str">
            <v>RIAD</v>
          </cell>
          <cell r="D410" t="str">
            <v>MARSEILLE</v>
          </cell>
          <cell r="E410">
            <v>91</v>
          </cell>
          <cell r="F410" t="str">
            <v>NC NUMERICABLE ILE-DE-FRANCE</v>
          </cell>
          <cell r="G410" t="str">
            <v>VAD CONSEILLERS</v>
          </cell>
          <cell r="H410" t="str">
            <v>VIVIN</v>
          </cell>
          <cell r="I410" t="str">
            <v>SUES500001</v>
          </cell>
          <cell r="J410">
            <v>100</v>
          </cell>
          <cell r="K410">
            <v>38754</v>
          </cell>
          <cell r="L410" t="str">
            <v>CONSEILLER(E) COM.</v>
          </cell>
          <cell r="M410" t="str">
            <v>TSM</v>
          </cell>
          <cell r="N410" t="str">
            <v>D</v>
          </cell>
          <cell r="O410" t="str">
            <v>CDI</v>
          </cell>
          <cell r="P410">
            <v>151.57</v>
          </cell>
          <cell r="Q410">
            <v>1217.8800000000001</v>
          </cell>
          <cell r="R410">
            <v>615.35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455.07</v>
          </cell>
          <cell r="AO410">
            <v>0</v>
          </cell>
          <cell r="AP410">
            <v>0</v>
          </cell>
          <cell r="AQ410">
            <v>1217.8800000000001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</row>
        <row r="411">
          <cell r="A411" t="str">
            <v>000A1326</v>
          </cell>
          <cell r="B411" t="str">
            <v>HOUGET</v>
          </cell>
          <cell r="C411" t="str">
            <v>DAVID</v>
          </cell>
          <cell r="D411" t="str">
            <v>NANTES</v>
          </cell>
          <cell r="E411">
            <v>91</v>
          </cell>
          <cell r="F411" t="str">
            <v>NC NUMERICABLE ILE-DE-FRANCE</v>
          </cell>
          <cell r="G411" t="str">
            <v>VAD ANIMATEURS</v>
          </cell>
          <cell r="H411" t="str">
            <v>JAUD</v>
          </cell>
          <cell r="I411" t="str">
            <v>OUES500001</v>
          </cell>
          <cell r="J411">
            <v>100</v>
          </cell>
          <cell r="K411">
            <v>38685</v>
          </cell>
          <cell r="L411" t="str">
            <v>ANIMATEUR COM.</v>
          </cell>
          <cell r="M411" t="str">
            <v>CADRE</v>
          </cell>
          <cell r="N411" t="str">
            <v>DB</v>
          </cell>
          <cell r="O411" t="str">
            <v>CDI</v>
          </cell>
          <cell r="P411">
            <v>151.57</v>
          </cell>
          <cell r="Q411">
            <v>1800</v>
          </cell>
          <cell r="R411">
            <v>1627.17</v>
          </cell>
          <cell r="S411">
            <v>0</v>
          </cell>
          <cell r="T411">
            <v>1000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300</v>
          </cell>
          <cell r="AM411">
            <v>0</v>
          </cell>
          <cell r="AN411">
            <v>301.54000000000002</v>
          </cell>
          <cell r="AO411">
            <v>0</v>
          </cell>
          <cell r="AP411">
            <v>0</v>
          </cell>
          <cell r="AQ411">
            <v>1800</v>
          </cell>
          <cell r="AR411">
            <v>300</v>
          </cell>
          <cell r="AS411">
            <v>0</v>
          </cell>
          <cell r="AT411">
            <v>0</v>
          </cell>
          <cell r="AU411">
            <v>0</v>
          </cell>
        </row>
        <row r="412">
          <cell r="A412" t="str">
            <v>000A1324</v>
          </cell>
          <cell r="B412" t="str">
            <v>DIGUE</v>
          </cell>
          <cell r="C412" t="str">
            <v>JONATHAN</v>
          </cell>
          <cell r="D412" t="str">
            <v>NANTES</v>
          </cell>
          <cell r="E412">
            <v>91</v>
          </cell>
          <cell r="F412" t="str">
            <v>NC NUMERICABLE ILE-DE-FRANCE</v>
          </cell>
          <cell r="G412" t="str">
            <v>VAD ANIMATEURS</v>
          </cell>
          <cell r="H412" t="str">
            <v>JAUD</v>
          </cell>
          <cell r="I412" t="str">
            <v>OUES500001</v>
          </cell>
          <cell r="J412">
            <v>100</v>
          </cell>
          <cell r="K412">
            <v>38685</v>
          </cell>
          <cell r="L412" t="str">
            <v>ANIMATEUR COM.</v>
          </cell>
          <cell r="M412" t="str">
            <v>CADRE</v>
          </cell>
          <cell r="N412" t="str">
            <v>DB</v>
          </cell>
          <cell r="O412" t="str">
            <v>CDI</v>
          </cell>
          <cell r="P412">
            <v>151.57</v>
          </cell>
          <cell r="Q412">
            <v>1800</v>
          </cell>
          <cell r="R412">
            <v>1375.8</v>
          </cell>
          <cell r="S412">
            <v>0</v>
          </cell>
          <cell r="T412">
            <v>650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263.85000000000002</v>
          </cell>
          <cell r="AO412">
            <v>0</v>
          </cell>
          <cell r="AP412">
            <v>0</v>
          </cell>
          <cell r="AQ412">
            <v>1800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</row>
        <row r="413">
          <cell r="A413" t="str">
            <v>000A1249</v>
          </cell>
          <cell r="B413" t="str">
            <v>RIOS</v>
          </cell>
          <cell r="C413" t="str">
            <v>PHILIPPE</v>
          </cell>
          <cell r="D413" t="str">
            <v>AVIGNON</v>
          </cell>
          <cell r="E413">
            <v>91</v>
          </cell>
          <cell r="F413" t="str">
            <v>NC NUMERICABLE ILE-DE-FRANCE</v>
          </cell>
          <cell r="G413" t="str">
            <v>VAD ANIMATEURS</v>
          </cell>
          <cell r="H413" t="str">
            <v>VIVIN</v>
          </cell>
          <cell r="I413" t="str">
            <v>SUES500001</v>
          </cell>
          <cell r="J413">
            <v>100</v>
          </cell>
          <cell r="K413">
            <v>38674</v>
          </cell>
          <cell r="L413" t="str">
            <v>ANIMATEUR COM.</v>
          </cell>
          <cell r="M413" t="str">
            <v>CADRE</v>
          </cell>
          <cell r="N413" t="str">
            <v>DB</v>
          </cell>
          <cell r="O413" t="str">
            <v>CDI</v>
          </cell>
          <cell r="P413">
            <v>151.57</v>
          </cell>
          <cell r="Q413">
            <v>1800</v>
          </cell>
          <cell r="R413">
            <v>1748.63</v>
          </cell>
          <cell r="S413">
            <v>0</v>
          </cell>
          <cell r="T413">
            <v>1500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355.38</v>
          </cell>
          <cell r="AO413">
            <v>0</v>
          </cell>
          <cell r="AP413">
            <v>0</v>
          </cell>
          <cell r="AQ413">
            <v>1800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</row>
        <row r="414">
          <cell r="A414" t="str">
            <v>000A1485</v>
          </cell>
          <cell r="B414" t="str">
            <v>PLANSON</v>
          </cell>
          <cell r="C414" t="str">
            <v>PASCAL</v>
          </cell>
          <cell r="D414" t="str">
            <v>TOULOUSE</v>
          </cell>
          <cell r="E414">
            <v>91</v>
          </cell>
          <cell r="F414" t="str">
            <v>NC NUMERICABLE ILE-DE-FRANCE</v>
          </cell>
          <cell r="G414" t="str">
            <v>VAD CONSEILLERS</v>
          </cell>
          <cell r="H414" t="str">
            <v>LORCET</v>
          </cell>
          <cell r="I414" t="str">
            <v>SUOU500001</v>
          </cell>
          <cell r="J414">
            <v>100</v>
          </cell>
          <cell r="K414">
            <v>38768</v>
          </cell>
          <cell r="L414" t="str">
            <v>CONSEILLER(E) COM.</v>
          </cell>
          <cell r="M414" t="str">
            <v>TSM</v>
          </cell>
          <cell r="N414" t="str">
            <v>D</v>
          </cell>
          <cell r="O414" t="str">
            <v>CDI</v>
          </cell>
          <cell r="P414">
            <v>151.57</v>
          </cell>
          <cell r="Q414">
            <v>1217.8800000000001</v>
          </cell>
          <cell r="R414">
            <v>108.33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270.25</v>
          </cell>
          <cell r="AO414">
            <v>0</v>
          </cell>
          <cell r="AP414">
            <v>0</v>
          </cell>
          <cell r="AQ414">
            <v>-24.99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</row>
        <row r="415">
          <cell r="A415" t="str">
            <v>000A1462</v>
          </cell>
          <cell r="B415" t="str">
            <v>DUNOYER</v>
          </cell>
          <cell r="C415" t="str">
            <v>PEGGY</v>
          </cell>
          <cell r="D415" t="str">
            <v>SIEGE</v>
          </cell>
          <cell r="E415">
            <v>91</v>
          </cell>
          <cell r="F415" t="str">
            <v>NC NUMERICABLE ILE-DE-FRANCE</v>
          </cell>
          <cell r="G415" t="str">
            <v>DIRECTION RESS HUM</v>
          </cell>
          <cell r="H415" t="str">
            <v>DUPERIER BENEDICTE</v>
          </cell>
          <cell r="I415" t="str">
            <v>GENE703001</v>
          </cell>
          <cell r="J415">
            <v>100</v>
          </cell>
          <cell r="K415">
            <v>38749</v>
          </cell>
          <cell r="L415" t="str">
            <v>ASS.  RES. HUMAINES NIV.1</v>
          </cell>
          <cell r="M415" t="str">
            <v>EMPLOYE</v>
          </cell>
          <cell r="N415" t="str">
            <v>C</v>
          </cell>
          <cell r="O415" t="str">
            <v>CDD</v>
          </cell>
          <cell r="P415">
            <v>151.57</v>
          </cell>
          <cell r="Q415">
            <v>1900</v>
          </cell>
          <cell r="R415">
            <v>1080.95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225.08</v>
          </cell>
          <cell r="AO415">
            <v>31.21</v>
          </cell>
          <cell r="AP415">
            <v>0</v>
          </cell>
          <cell r="AQ415">
            <v>2090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</row>
        <row r="416">
          <cell r="A416" t="str">
            <v>000A1236</v>
          </cell>
          <cell r="B416" t="str">
            <v>YATIBINGUI SOKAMBI BAKO</v>
          </cell>
          <cell r="C416" t="str">
            <v>BARTHELEMY FLORENT</v>
          </cell>
          <cell r="D416" t="str">
            <v>VALENCE</v>
          </cell>
          <cell r="E416">
            <v>91</v>
          </cell>
          <cell r="F416" t="str">
            <v>NC NUMERICABLE ILE-DE-FRANCE</v>
          </cell>
          <cell r="G416" t="str">
            <v>VAD CONSEILLERS</v>
          </cell>
          <cell r="H416" t="str">
            <v>LAGUEREMA</v>
          </cell>
          <cell r="I416" t="str">
            <v>RHON500001</v>
          </cell>
          <cell r="J416">
            <v>100</v>
          </cell>
          <cell r="K416">
            <v>38670</v>
          </cell>
          <cell r="L416" t="str">
            <v>CONSEILLER(E) COM.</v>
          </cell>
          <cell r="M416" t="str">
            <v>TSM</v>
          </cell>
          <cell r="N416" t="str">
            <v>D</v>
          </cell>
          <cell r="O416" t="str">
            <v>CDI</v>
          </cell>
          <cell r="P416">
            <v>151.57</v>
          </cell>
          <cell r="Q416">
            <v>1217.8800000000001</v>
          </cell>
          <cell r="R416">
            <v>667.14</v>
          </cell>
          <cell r="S416">
            <v>0</v>
          </cell>
          <cell r="T416">
            <v>1520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-287.83999999999997</v>
          </cell>
          <cell r="AO416">
            <v>0</v>
          </cell>
          <cell r="AP416">
            <v>0</v>
          </cell>
          <cell r="AQ416">
            <v>824.47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</row>
        <row r="417">
          <cell r="A417" t="str">
            <v>000A1387</v>
          </cell>
          <cell r="B417" t="str">
            <v>JAFFRES</v>
          </cell>
          <cell r="C417" t="str">
            <v>STEEVE</v>
          </cell>
          <cell r="D417" t="str">
            <v>RENNES</v>
          </cell>
          <cell r="E417">
            <v>91</v>
          </cell>
          <cell r="F417" t="str">
            <v>NC NUMERICABLE ILE-DE-FRANCE</v>
          </cell>
          <cell r="G417" t="str">
            <v>VAD CONSEILLERS</v>
          </cell>
          <cell r="H417" t="str">
            <v>DIGUE</v>
          </cell>
          <cell r="I417" t="str">
            <v>OUES500001</v>
          </cell>
          <cell r="J417">
            <v>100</v>
          </cell>
          <cell r="K417">
            <v>38726</v>
          </cell>
          <cell r="L417" t="str">
            <v>CONSEILLER(E) COM.</v>
          </cell>
          <cell r="M417" t="str">
            <v>TSM</v>
          </cell>
          <cell r="N417" t="str">
            <v>D</v>
          </cell>
          <cell r="O417" t="str">
            <v>CDI</v>
          </cell>
          <cell r="P417">
            <v>151.57</v>
          </cell>
          <cell r="Q417">
            <v>1217.8800000000001</v>
          </cell>
          <cell r="R417">
            <v>721.08</v>
          </cell>
          <cell r="S417">
            <v>0</v>
          </cell>
          <cell r="T417">
            <v>700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123.48</v>
          </cell>
          <cell r="AO417">
            <v>0</v>
          </cell>
          <cell r="AP417">
            <v>0</v>
          </cell>
          <cell r="AQ417">
            <v>446.56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</row>
        <row r="418">
          <cell r="A418" t="str">
            <v>000A0824</v>
          </cell>
          <cell r="B418" t="str">
            <v>MARTIN</v>
          </cell>
          <cell r="C418" t="str">
            <v>CHRISTELLE</v>
          </cell>
          <cell r="D418" t="str">
            <v>SIEGE</v>
          </cell>
          <cell r="E418">
            <v>91</v>
          </cell>
          <cell r="F418" t="str">
            <v>NC NUMERICABLE ILE-DE-FRANCE</v>
          </cell>
          <cell r="G418" t="str">
            <v>DIRECTION DES OPERAT</v>
          </cell>
          <cell r="H418" t="str">
            <v>DE BAILLENX</v>
          </cell>
          <cell r="I418" t="str">
            <v>GENE548001</v>
          </cell>
          <cell r="J418">
            <v>100</v>
          </cell>
          <cell r="K418">
            <v>36773</v>
          </cell>
          <cell r="L418" t="str">
            <v>ASS. DIRECT.</v>
          </cell>
          <cell r="M418" t="str">
            <v>TSM</v>
          </cell>
          <cell r="N418" t="str">
            <v>D</v>
          </cell>
          <cell r="O418" t="str">
            <v>CDI</v>
          </cell>
          <cell r="P418">
            <v>151.57</v>
          </cell>
          <cell r="Q418">
            <v>2223.9899999999998</v>
          </cell>
          <cell r="R418">
            <v>829.94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239.51</v>
          </cell>
          <cell r="AO418">
            <v>31.21</v>
          </cell>
          <cell r="AP418">
            <v>0</v>
          </cell>
          <cell r="AQ418">
            <v>1608.21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</row>
        <row r="419">
          <cell r="A419" t="str">
            <v>000A957</v>
          </cell>
          <cell r="B419" t="str">
            <v>QUELHA</v>
          </cell>
          <cell r="C419" t="str">
            <v>GEORGE</v>
          </cell>
          <cell r="D419" t="str">
            <v>EBOUE</v>
          </cell>
          <cell r="E419">
            <v>91</v>
          </cell>
          <cell r="F419" t="str">
            <v>NC NUMERICABLE ILE-DE-FRANCE</v>
          </cell>
          <cell r="G419" t="str">
            <v>MAINTENANCE RESEAU</v>
          </cell>
          <cell r="H419" t="str">
            <v>BAZOT</v>
          </cell>
          <cell r="I419" t="str">
            <v>IDFR300001</v>
          </cell>
          <cell r="J419">
            <v>100</v>
          </cell>
          <cell r="K419">
            <v>37557</v>
          </cell>
          <cell r="L419" t="str">
            <v>TECH.SUPP.NIV.2</v>
          </cell>
          <cell r="M419" t="str">
            <v>TSM</v>
          </cell>
          <cell r="N419" t="str">
            <v>D</v>
          </cell>
          <cell r="O419" t="str">
            <v>CDI</v>
          </cell>
          <cell r="P419">
            <v>151.57</v>
          </cell>
          <cell r="Q419">
            <v>2110</v>
          </cell>
          <cell r="R419">
            <v>1217.6199999999999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48.72</v>
          </cell>
          <cell r="AG419">
            <v>0</v>
          </cell>
          <cell r="AH419">
            <v>12.18</v>
          </cell>
          <cell r="AI419">
            <v>0</v>
          </cell>
          <cell r="AJ419">
            <v>73.08</v>
          </cell>
          <cell r="AK419">
            <v>100</v>
          </cell>
          <cell r="AL419">
            <v>0</v>
          </cell>
          <cell r="AM419">
            <v>0</v>
          </cell>
          <cell r="AN419">
            <v>288.12</v>
          </cell>
          <cell r="AO419">
            <v>0</v>
          </cell>
          <cell r="AP419">
            <v>0</v>
          </cell>
          <cell r="AQ419">
            <v>2502.2800000000002</v>
          </cell>
          <cell r="AR419">
            <v>73.08</v>
          </cell>
          <cell r="AS419">
            <v>100</v>
          </cell>
          <cell r="AT419">
            <v>0</v>
          </cell>
          <cell r="AU419">
            <v>0</v>
          </cell>
        </row>
        <row r="420">
          <cell r="A420" t="str">
            <v>000BZ015</v>
          </cell>
          <cell r="B420" t="str">
            <v>ZAYANI</v>
          </cell>
          <cell r="C420" t="str">
            <v>SANDRA</v>
          </cell>
          <cell r="D420" t="str">
            <v>VALENCE</v>
          </cell>
          <cell r="E420">
            <v>61</v>
          </cell>
          <cell r="F420" t="str">
            <v>NC NUMERICABLE RHONES-ALPES</v>
          </cell>
          <cell r="G420" t="str">
            <v>RACCORDEMENT IMMOB.</v>
          </cell>
          <cell r="H420" t="str">
            <v>FONTAINE T</v>
          </cell>
          <cell r="I420" t="str">
            <v>RHON302001</v>
          </cell>
          <cell r="J420">
            <v>100</v>
          </cell>
          <cell r="K420">
            <v>36787</v>
          </cell>
          <cell r="L420" t="str">
            <v>SUPERV. RACC-SAV</v>
          </cell>
          <cell r="M420" t="str">
            <v>TSM</v>
          </cell>
          <cell r="N420" t="str">
            <v>D</v>
          </cell>
          <cell r="O420" t="str">
            <v>CDI</v>
          </cell>
          <cell r="P420">
            <v>151.57</v>
          </cell>
          <cell r="Q420">
            <v>1912.92</v>
          </cell>
          <cell r="R420">
            <v>1150.52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262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234.23</v>
          </cell>
          <cell r="AO420">
            <v>0</v>
          </cell>
          <cell r="AP420">
            <v>0</v>
          </cell>
          <cell r="AQ420">
            <v>1912.92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</row>
        <row r="421">
          <cell r="A421" t="str">
            <v>000A0820</v>
          </cell>
          <cell r="B421" t="str">
            <v>MALIKIAN</v>
          </cell>
          <cell r="C421" t="str">
            <v>RAPHAEL</v>
          </cell>
          <cell r="D421" t="str">
            <v>SIEGE</v>
          </cell>
          <cell r="E421">
            <v>91</v>
          </cell>
          <cell r="F421" t="str">
            <v>NC NUMERICABLE ILE-DE-FRANCE</v>
          </cell>
          <cell r="G421" t="str">
            <v>PLATEFORME LOGISTIQU</v>
          </cell>
          <cell r="H421" t="str">
            <v>TABUTEAU</v>
          </cell>
          <cell r="I421" t="str">
            <v>GENE306001</v>
          </cell>
          <cell r="J421">
            <v>100</v>
          </cell>
          <cell r="K421">
            <v>36782</v>
          </cell>
          <cell r="L421" t="str">
            <v>TECH.SUPP.NIV.2</v>
          </cell>
          <cell r="M421" t="str">
            <v>TSM</v>
          </cell>
          <cell r="N421" t="str">
            <v>D</v>
          </cell>
          <cell r="O421" t="str">
            <v>CDI</v>
          </cell>
          <cell r="P421">
            <v>151.57</v>
          </cell>
          <cell r="Q421">
            <v>1822</v>
          </cell>
          <cell r="R421">
            <v>1137.93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95</v>
          </cell>
          <cell r="Y421">
            <v>0</v>
          </cell>
          <cell r="Z421">
            <v>128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12.02</v>
          </cell>
          <cell r="AG421">
            <v>0</v>
          </cell>
          <cell r="AH421">
            <v>3.01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221.86</v>
          </cell>
          <cell r="AO421">
            <v>0</v>
          </cell>
          <cell r="AP421">
            <v>0</v>
          </cell>
          <cell r="AQ421">
            <v>1837.03</v>
          </cell>
          <cell r="AR421">
            <v>223</v>
          </cell>
          <cell r="AS421">
            <v>0</v>
          </cell>
          <cell r="AT421">
            <v>0</v>
          </cell>
          <cell r="AU421">
            <v>0</v>
          </cell>
        </row>
        <row r="422">
          <cell r="A422" t="str">
            <v>000N0254</v>
          </cell>
          <cell r="B422" t="str">
            <v>RANDO</v>
          </cell>
          <cell r="C422" t="str">
            <v>FREDERIC</v>
          </cell>
          <cell r="D422" t="str">
            <v>NICE</v>
          </cell>
          <cell r="E422">
            <v>91</v>
          </cell>
          <cell r="F422" t="str">
            <v>NC NUMERICABLE ILE-DE-FRANCE</v>
          </cell>
          <cell r="G422" t="str">
            <v>MAINTENANCE RESEAU</v>
          </cell>
          <cell r="H422" t="str">
            <v>BLONDEAU</v>
          </cell>
          <cell r="I422" t="str">
            <v>GENE306001</v>
          </cell>
          <cell r="J422">
            <v>100</v>
          </cell>
          <cell r="K422">
            <v>35886</v>
          </cell>
          <cell r="L422" t="str">
            <v>RESP. TECH. SUPPORT</v>
          </cell>
          <cell r="M422" t="str">
            <v>CADRE</v>
          </cell>
          <cell r="N422" t="str">
            <v>E</v>
          </cell>
          <cell r="O422" t="str">
            <v>CDI</v>
          </cell>
          <cell r="P422">
            <v>151.57</v>
          </cell>
          <cell r="Q422">
            <v>2750</v>
          </cell>
          <cell r="R422">
            <v>1864.5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72.569999999999993</v>
          </cell>
          <cell r="AG422">
            <v>0</v>
          </cell>
          <cell r="AH422">
            <v>18.14</v>
          </cell>
          <cell r="AI422">
            <v>0</v>
          </cell>
          <cell r="AJ422">
            <v>18.14</v>
          </cell>
          <cell r="AK422">
            <v>657</v>
          </cell>
          <cell r="AL422">
            <v>0</v>
          </cell>
          <cell r="AM422">
            <v>0</v>
          </cell>
          <cell r="AN422">
            <v>381.78</v>
          </cell>
          <cell r="AO422">
            <v>0</v>
          </cell>
          <cell r="AP422">
            <v>0</v>
          </cell>
          <cell r="AQ422">
            <v>2713.81</v>
          </cell>
          <cell r="AR422">
            <v>18.14</v>
          </cell>
          <cell r="AS422">
            <v>657</v>
          </cell>
          <cell r="AT422">
            <v>0</v>
          </cell>
          <cell r="AU422">
            <v>0</v>
          </cell>
        </row>
        <row r="423">
          <cell r="A423">
            <v>431</v>
          </cell>
          <cell r="B423" t="str">
            <v>KAMINSKI</v>
          </cell>
          <cell r="C423" t="str">
            <v>DANIEL</v>
          </cell>
          <cell r="D423" t="str">
            <v>SIEGE</v>
          </cell>
          <cell r="E423">
            <v>91</v>
          </cell>
          <cell r="F423" t="str">
            <v>NC NUMERICABLE ILE-DE-FRANCE</v>
          </cell>
          <cell r="G423" t="str">
            <v>NOC</v>
          </cell>
          <cell r="H423" t="str">
            <v>SOTHER</v>
          </cell>
          <cell r="I423" t="str">
            <v>GENE320001</v>
          </cell>
          <cell r="J423">
            <v>100</v>
          </cell>
          <cell r="K423">
            <v>35247</v>
          </cell>
          <cell r="L423" t="str">
            <v>RESP.SUPP.NATIONAL</v>
          </cell>
          <cell r="M423" t="str">
            <v>CADRE</v>
          </cell>
          <cell r="N423" t="str">
            <v>F</v>
          </cell>
          <cell r="O423" t="str">
            <v>CDI</v>
          </cell>
          <cell r="P423">
            <v>151.57</v>
          </cell>
          <cell r="Q423">
            <v>4600</v>
          </cell>
          <cell r="R423">
            <v>2131.9299999999998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219</v>
          </cell>
          <cell r="AL423">
            <v>0</v>
          </cell>
          <cell r="AM423">
            <v>0</v>
          </cell>
          <cell r="AN423">
            <v>547.04</v>
          </cell>
          <cell r="AO423">
            <v>0</v>
          </cell>
          <cell r="AP423">
            <v>0</v>
          </cell>
          <cell r="AQ423">
            <v>3857.04</v>
          </cell>
          <cell r="AR423">
            <v>0</v>
          </cell>
          <cell r="AS423">
            <v>219</v>
          </cell>
          <cell r="AT423">
            <v>0</v>
          </cell>
          <cell r="AU423">
            <v>0</v>
          </cell>
        </row>
        <row r="424">
          <cell r="A424" t="str">
            <v>000BD139</v>
          </cell>
          <cell r="B424" t="str">
            <v>MARTINEZ</v>
          </cell>
          <cell r="C424" t="str">
            <v>SYLVIE</v>
          </cell>
          <cell r="D424" t="str">
            <v>NICE</v>
          </cell>
          <cell r="E424">
            <v>91</v>
          </cell>
          <cell r="F424" t="str">
            <v>NC NUMERICABLE ILE-DE-FRANCE</v>
          </cell>
          <cell r="G424" t="str">
            <v>COLLECTIF</v>
          </cell>
          <cell r="H424" t="str">
            <v>MARTINEZ B</v>
          </cell>
          <cell r="I424" t="str">
            <v>SUES510001</v>
          </cell>
          <cell r="J424">
            <v>100</v>
          </cell>
          <cell r="K424">
            <v>35312</v>
          </cell>
          <cell r="L424" t="str">
            <v>ATTACHE COMMERCIAL</v>
          </cell>
          <cell r="M424" t="str">
            <v>CADRE</v>
          </cell>
          <cell r="N424" t="str">
            <v>DB</v>
          </cell>
          <cell r="O424" t="str">
            <v>CDI</v>
          </cell>
          <cell r="P424">
            <v>135.19999999999999</v>
          </cell>
          <cell r="Q424">
            <v>1707.75</v>
          </cell>
          <cell r="R424">
            <v>1809.18</v>
          </cell>
          <cell r="S424">
            <v>0</v>
          </cell>
          <cell r="T424">
            <v>1500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363.04</v>
          </cell>
          <cell r="AO424">
            <v>0</v>
          </cell>
          <cell r="AP424">
            <v>0</v>
          </cell>
          <cell r="AQ424">
            <v>1707.75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</row>
        <row r="425">
          <cell r="A425">
            <v>518</v>
          </cell>
          <cell r="B425" t="str">
            <v>DE VALENS</v>
          </cell>
          <cell r="C425" t="str">
            <v>VERONIQUE</v>
          </cell>
          <cell r="D425" t="str">
            <v>SIEGE</v>
          </cell>
          <cell r="E425">
            <v>91</v>
          </cell>
          <cell r="F425" t="str">
            <v>NC NUMERICABLE ILE-DE-FRANCE</v>
          </cell>
          <cell r="G425" t="str">
            <v>CLIENTELE</v>
          </cell>
          <cell r="I425" t="str">
            <v>GENE905001</v>
          </cell>
          <cell r="J425">
            <v>100</v>
          </cell>
          <cell r="K425">
            <v>33309</v>
          </cell>
          <cell r="L425" t="str">
            <v>RESP.TECH.CLIENTELE</v>
          </cell>
          <cell r="M425" t="str">
            <v>CADRE</v>
          </cell>
          <cell r="N425" t="str">
            <v>E</v>
          </cell>
          <cell r="O425" t="str">
            <v>CDI</v>
          </cell>
          <cell r="P425">
            <v>151.57</v>
          </cell>
          <cell r="Q425">
            <v>2550</v>
          </cell>
          <cell r="R425">
            <v>368.41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-269.64</v>
          </cell>
          <cell r="AN425">
            <v>274.62</v>
          </cell>
          <cell r="AO425">
            <v>-238.43</v>
          </cell>
          <cell r="AP425">
            <v>0</v>
          </cell>
          <cell r="AQ425">
            <v>2550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</row>
        <row r="426">
          <cell r="A426">
            <v>58192</v>
          </cell>
          <cell r="B426" t="str">
            <v>PARNETTI</v>
          </cell>
          <cell r="C426" t="str">
            <v>LUCIA</v>
          </cell>
          <cell r="D426" t="str">
            <v>SIEGE</v>
          </cell>
          <cell r="E426">
            <v>91</v>
          </cell>
          <cell r="F426" t="str">
            <v>NC NUMERICABLE ILE-DE-FRANCE</v>
          </cell>
          <cell r="G426" t="str">
            <v>COLLECTIF</v>
          </cell>
          <cell r="H426" t="str">
            <v>BERNARD P</v>
          </cell>
          <cell r="I426" t="str">
            <v>IDFR510001</v>
          </cell>
          <cell r="J426">
            <v>100</v>
          </cell>
          <cell r="K426">
            <v>35765</v>
          </cell>
          <cell r="L426" t="str">
            <v>ATTACHE COMMERCIAL</v>
          </cell>
          <cell r="M426" t="str">
            <v>CADRE</v>
          </cell>
          <cell r="N426" t="str">
            <v>DB</v>
          </cell>
          <cell r="O426" t="str">
            <v>CDI</v>
          </cell>
          <cell r="P426">
            <v>151.57</v>
          </cell>
          <cell r="Q426">
            <v>2082</v>
          </cell>
          <cell r="R426">
            <v>1794.93</v>
          </cell>
          <cell r="S426">
            <v>0</v>
          </cell>
          <cell r="T426">
            <v>1500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398.99</v>
          </cell>
          <cell r="AO426">
            <v>0</v>
          </cell>
          <cell r="AP426">
            <v>0</v>
          </cell>
          <cell r="AQ426">
            <v>2088.6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</row>
        <row r="427">
          <cell r="A427" t="str">
            <v>000A1722</v>
          </cell>
          <cell r="B427" t="str">
            <v>JAOUEN</v>
          </cell>
          <cell r="C427" t="str">
            <v>SEBASTIEN</v>
          </cell>
          <cell r="D427" t="str">
            <v>BREST</v>
          </cell>
          <cell r="E427">
            <v>91</v>
          </cell>
          <cell r="F427" t="str">
            <v>NC NUMERICABLE ILE-DE-FRANCE</v>
          </cell>
          <cell r="G427" t="str">
            <v>VAD CONSEILLERS</v>
          </cell>
          <cell r="H427" t="str">
            <v>JAUD</v>
          </cell>
          <cell r="I427" t="str">
            <v>OUES500001</v>
          </cell>
          <cell r="J427">
            <v>100</v>
          </cell>
          <cell r="K427">
            <v>38810</v>
          </cell>
          <cell r="L427" t="str">
            <v>CONSEILLER(E) COM.</v>
          </cell>
          <cell r="M427" t="str">
            <v>TSM</v>
          </cell>
          <cell r="N427" t="str">
            <v>D</v>
          </cell>
          <cell r="O427" t="str">
            <v>CDI</v>
          </cell>
          <cell r="P427">
            <v>151.57</v>
          </cell>
          <cell r="Q427">
            <v>0</v>
          </cell>
          <cell r="R427">
            <v>321.76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1136.69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</row>
        <row r="428">
          <cell r="A428" t="str">
            <v>000A1283</v>
          </cell>
          <cell r="B428" t="str">
            <v>DOGBA</v>
          </cell>
          <cell r="C428" t="str">
            <v>MORELA</v>
          </cell>
          <cell r="D428" t="str">
            <v>LYON GARIBALDI</v>
          </cell>
          <cell r="E428">
            <v>91</v>
          </cell>
          <cell r="F428" t="str">
            <v>NC NUMERICABLE ILE-DE-FRANCE</v>
          </cell>
          <cell r="G428" t="str">
            <v>VAD CONSEILLERS</v>
          </cell>
          <cell r="H428" t="str">
            <v>JAUNAY</v>
          </cell>
          <cell r="I428" t="str">
            <v>RHON500001</v>
          </cell>
          <cell r="J428">
            <v>100</v>
          </cell>
          <cell r="K428">
            <v>38684</v>
          </cell>
          <cell r="L428" t="str">
            <v>CONSEILLER(E) COM.</v>
          </cell>
          <cell r="M428" t="str">
            <v>TSM</v>
          </cell>
          <cell r="N428" t="str">
            <v>D</v>
          </cell>
          <cell r="O428" t="str">
            <v>CDI</v>
          </cell>
          <cell r="P428">
            <v>151.57</v>
          </cell>
          <cell r="Q428">
            <v>1217.8800000000001</v>
          </cell>
          <cell r="R428">
            <v>1342.39</v>
          </cell>
          <cell r="S428">
            <v>0</v>
          </cell>
          <cell r="T428">
            <v>2340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383.16</v>
          </cell>
          <cell r="AO428">
            <v>0</v>
          </cell>
          <cell r="AP428">
            <v>0</v>
          </cell>
          <cell r="AQ428">
            <v>1217.8800000000001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</row>
        <row r="429">
          <cell r="A429" t="str">
            <v>00A1315</v>
          </cell>
          <cell r="B429" t="str">
            <v>ETITIE</v>
          </cell>
          <cell r="C429" t="str">
            <v>KILLY</v>
          </cell>
          <cell r="D429" t="str">
            <v>LYON GARIBALDI</v>
          </cell>
          <cell r="E429">
            <v>91</v>
          </cell>
          <cell r="F429" t="str">
            <v>NC NUMERICABLE ILE-DE-FRANCE</v>
          </cell>
          <cell r="G429" t="str">
            <v>VAD CONSEILLERS</v>
          </cell>
          <cell r="H429" t="str">
            <v>JAUNAY</v>
          </cell>
          <cell r="I429" t="str">
            <v>RHON500001</v>
          </cell>
          <cell r="J429">
            <v>100</v>
          </cell>
          <cell r="K429">
            <v>38684</v>
          </cell>
          <cell r="L429" t="str">
            <v>CONSEILLER(E) COM.</v>
          </cell>
          <cell r="M429" t="str">
            <v>TSM</v>
          </cell>
          <cell r="N429" t="str">
            <v>D</v>
          </cell>
          <cell r="O429" t="str">
            <v>CDI</v>
          </cell>
          <cell r="P429">
            <v>151.57</v>
          </cell>
          <cell r="Q429">
            <v>1217.8800000000001</v>
          </cell>
          <cell r="R429">
            <v>266.04000000000002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54.54</v>
          </cell>
          <cell r="AO429">
            <v>0</v>
          </cell>
          <cell r="AP429">
            <v>0</v>
          </cell>
          <cell r="AQ429">
            <v>468.38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</row>
        <row r="430">
          <cell r="A430" t="str">
            <v>000A1220</v>
          </cell>
          <cell r="B430" t="str">
            <v>HALABI</v>
          </cell>
          <cell r="C430" t="str">
            <v>THOMAS</v>
          </cell>
          <cell r="D430" t="str">
            <v>VERSAILLES</v>
          </cell>
          <cell r="E430">
            <v>91</v>
          </cell>
          <cell r="F430" t="str">
            <v>NC NUMERICABLE ILE-DE-FRANCE</v>
          </cell>
          <cell r="G430" t="str">
            <v>VAD CONSEILLERS</v>
          </cell>
          <cell r="H430" t="str">
            <v>FERRADJ</v>
          </cell>
          <cell r="I430" t="str">
            <v>IDFR500001</v>
          </cell>
          <cell r="J430">
            <v>100</v>
          </cell>
          <cell r="K430">
            <v>38649</v>
          </cell>
          <cell r="L430" t="str">
            <v>CONSEILLER(E) COM.</v>
          </cell>
          <cell r="M430" t="str">
            <v>TSM</v>
          </cell>
          <cell r="N430" t="str">
            <v>D</v>
          </cell>
          <cell r="O430" t="str">
            <v>CDI</v>
          </cell>
          <cell r="P430">
            <v>151.57</v>
          </cell>
          <cell r="Q430">
            <v>1217.8800000000001</v>
          </cell>
          <cell r="R430">
            <v>636.04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104.91</v>
          </cell>
          <cell r="AO430">
            <v>0</v>
          </cell>
          <cell r="AP430">
            <v>0</v>
          </cell>
          <cell r="AQ430">
            <v>974.3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</row>
        <row r="431">
          <cell r="A431" t="str">
            <v>000A1716</v>
          </cell>
          <cell r="B431" t="str">
            <v>GOMEZ</v>
          </cell>
          <cell r="C431" t="str">
            <v>JEAN LUC</v>
          </cell>
          <cell r="D431" t="str">
            <v>SIEGE</v>
          </cell>
          <cell r="E431">
            <v>91</v>
          </cell>
          <cell r="F431" t="str">
            <v>NC NUMERICABLE ILE-DE-FRANCE</v>
          </cell>
          <cell r="G431" t="str">
            <v>VAD CONSEILLERS</v>
          </cell>
          <cell r="H431" t="str">
            <v>ZERFAINE</v>
          </cell>
          <cell r="I431" t="str">
            <v>IDFR500001</v>
          </cell>
          <cell r="J431">
            <v>100</v>
          </cell>
          <cell r="K431">
            <v>38819</v>
          </cell>
          <cell r="L431" t="str">
            <v>CONSEILLER(E) COM.</v>
          </cell>
          <cell r="M431" t="str">
            <v>TSM</v>
          </cell>
          <cell r="N431" t="str">
            <v>D</v>
          </cell>
          <cell r="O431" t="str">
            <v>CDI</v>
          </cell>
          <cell r="P431">
            <v>151.57</v>
          </cell>
          <cell r="Q431">
            <v>0</v>
          </cell>
          <cell r="R431">
            <v>224.11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771.32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</row>
        <row r="432">
          <cell r="A432" t="str">
            <v>000A1548</v>
          </cell>
          <cell r="B432" t="str">
            <v>MAATOUGUI</v>
          </cell>
          <cell r="C432" t="str">
            <v>ABDELATIF</v>
          </cell>
          <cell r="D432" t="str">
            <v>LYON CATN</v>
          </cell>
          <cell r="E432">
            <v>66</v>
          </cell>
          <cell r="F432" t="str">
            <v>NC NUMERICABLE LYON</v>
          </cell>
          <cell r="G432" t="str">
            <v>FACTURATION</v>
          </cell>
          <cell r="H432" t="str">
            <v>ANTONIN</v>
          </cell>
          <cell r="I432" t="str">
            <v>CLIE410001</v>
          </cell>
          <cell r="J432">
            <v>100</v>
          </cell>
          <cell r="K432">
            <v>38733</v>
          </cell>
          <cell r="L432" t="str">
            <v>CHARGE FACTURATION C. CLIENTS</v>
          </cell>
          <cell r="M432" t="str">
            <v>EMPLOYE</v>
          </cell>
          <cell r="N432" t="str">
            <v>C</v>
          </cell>
          <cell r="O432" t="str">
            <v>CDI</v>
          </cell>
          <cell r="P432">
            <v>151.57</v>
          </cell>
          <cell r="Q432">
            <v>1900</v>
          </cell>
          <cell r="R432">
            <v>1024.3599999999999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204.61</v>
          </cell>
          <cell r="AO432">
            <v>0</v>
          </cell>
          <cell r="AP432">
            <v>0</v>
          </cell>
          <cell r="AQ432">
            <v>1900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</row>
        <row r="433">
          <cell r="A433" t="str">
            <v>000A1437</v>
          </cell>
          <cell r="B433" t="str">
            <v>ROURESSOL</v>
          </cell>
          <cell r="C433" t="str">
            <v>JEAN LOUIS</v>
          </cell>
          <cell r="D433" t="str">
            <v>VALENCE</v>
          </cell>
          <cell r="E433">
            <v>91</v>
          </cell>
          <cell r="F433" t="str">
            <v>NC NUMERICABLE ILE-DE-FRANCE</v>
          </cell>
          <cell r="G433" t="str">
            <v>VAD CONSEILLERS</v>
          </cell>
          <cell r="H433" t="str">
            <v>LAGUEREMA</v>
          </cell>
          <cell r="I433" t="str">
            <v>RHON500001</v>
          </cell>
          <cell r="J433">
            <v>100</v>
          </cell>
          <cell r="K433">
            <v>38740</v>
          </cell>
          <cell r="L433" t="str">
            <v>CONSEILLER(E) COM.</v>
          </cell>
          <cell r="M433" t="str">
            <v>TSM</v>
          </cell>
          <cell r="N433" t="str">
            <v>D</v>
          </cell>
          <cell r="O433" t="str">
            <v>CDI</v>
          </cell>
          <cell r="P433">
            <v>151.57</v>
          </cell>
          <cell r="Q433">
            <v>1583.24</v>
          </cell>
          <cell r="R433">
            <v>294.58999999999997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71.319999999999993</v>
          </cell>
          <cell r="AO433">
            <v>0</v>
          </cell>
          <cell r="AP433">
            <v>0</v>
          </cell>
          <cell r="AQ433">
            <v>477.76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</row>
        <row r="434">
          <cell r="A434">
            <v>1345</v>
          </cell>
          <cell r="B434" t="str">
            <v>M'JIMAR</v>
          </cell>
          <cell r="C434" t="str">
            <v>TOUFIK</v>
          </cell>
          <cell r="D434" t="str">
            <v>LA MADELEINE</v>
          </cell>
          <cell r="E434">
            <v>91</v>
          </cell>
          <cell r="F434" t="str">
            <v>NC NUMERICABLE ILE-DE-FRANCE</v>
          </cell>
          <cell r="G434" t="str">
            <v>VAD CONSEILLERS</v>
          </cell>
          <cell r="H434" t="str">
            <v>LESSCHAVE</v>
          </cell>
          <cell r="I434" t="str">
            <v>NPCA500001</v>
          </cell>
          <cell r="J434">
            <v>100</v>
          </cell>
          <cell r="K434">
            <v>38677</v>
          </cell>
          <cell r="L434" t="str">
            <v>CONSEILLER(E) COM.</v>
          </cell>
          <cell r="M434" t="str">
            <v>TSM</v>
          </cell>
          <cell r="N434" t="str">
            <v>D</v>
          </cell>
          <cell r="O434" t="str">
            <v>CDI</v>
          </cell>
          <cell r="P434">
            <v>151.57</v>
          </cell>
          <cell r="Q434">
            <v>1217.8800000000001</v>
          </cell>
          <cell r="R434">
            <v>1434.64</v>
          </cell>
          <cell r="S434">
            <v>0</v>
          </cell>
          <cell r="T434">
            <v>2500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400.38</v>
          </cell>
          <cell r="AO434">
            <v>0</v>
          </cell>
          <cell r="AP434">
            <v>0</v>
          </cell>
          <cell r="AQ434">
            <v>1217.8800000000001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</row>
        <row r="435">
          <cell r="A435" t="str">
            <v>000A1182</v>
          </cell>
          <cell r="B435" t="str">
            <v>TOURE</v>
          </cell>
          <cell r="C435" t="str">
            <v>IDRISSA</v>
          </cell>
          <cell r="D435" t="str">
            <v>VERSAILLES</v>
          </cell>
          <cell r="E435">
            <v>91</v>
          </cell>
          <cell r="F435" t="str">
            <v>NC NUMERICABLE ILE-DE-FRANCE</v>
          </cell>
          <cell r="G435" t="str">
            <v>VAD CONSEILLERS</v>
          </cell>
          <cell r="H435" t="str">
            <v>MAXIMIN-TARTARE</v>
          </cell>
          <cell r="I435" t="str">
            <v>IDFR500001</v>
          </cell>
          <cell r="J435">
            <v>100</v>
          </cell>
          <cell r="K435">
            <v>38642</v>
          </cell>
          <cell r="L435" t="str">
            <v>CONSEILLER(E) COM.</v>
          </cell>
          <cell r="M435" t="str">
            <v>TSM</v>
          </cell>
          <cell r="N435" t="str">
            <v>D</v>
          </cell>
          <cell r="O435" t="str">
            <v>CDI</v>
          </cell>
          <cell r="P435">
            <v>151.57</v>
          </cell>
          <cell r="Q435">
            <v>1217.8800000000001</v>
          </cell>
          <cell r="R435">
            <v>1338.47</v>
          </cell>
          <cell r="S435">
            <v>0</v>
          </cell>
          <cell r="T435">
            <v>2200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368.08</v>
          </cell>
          <cell r="AO435">
            <v>0</v>
          </cell>
          <cell r="AP435">
            <v>0</v>
          </cell>
          <cell r="AQ435">
            <v>1217.8800000000001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</row>
        <row r="436">
          <cell r="A436" t="str">
            <v>000A1705</v>
          </cell>
          <cell r="B436" t="str">
            <v>BAWARA-CONZY</v>
          </cell>
          <cell r="C436" t="str">
            <v>HERVE</v>
          </cell>
          <cell r="D436" t="str">
            <v>VALENCE</v>
          </cell>
          <cell r="E436">
            <v>91</v>
          </cell>
          <cell r="F436" t="str">
            <v>NC NUMERICABLE ILE-DE-FRANCE</v>
          </cell>
          <cell r="G436" t="str">
            <v>VAD CONSEILLERS</v>
          </cell>
          <cell r="H436" t="str">
            <v>DONT</v>
          </cell>
          <cell r="I436" t="str">
            <v>RHON500001</v>
          </cell>
          <cell r="J436">
            <v>100</v>
          </cell>
          <cell r="K436">
            <v>38817</v>
          </cell>
          <cell r="L436" t="str">
            <v>CONSEILLER(E) COM.</v>
          </cell>
          <cell r="M436" t="str">
            <v>TSM</v>
          </cell>
          <cell r="N436" t="str">
            <v>D</v>
          </cell>
          <cell r="O436" t="str">
            <v>CDI</v>
          </cell>
          <cell r="P436">
            <v>151.57</v>
          </cell>
          <cell r="Q436">
            <v>0</v>
          </cell>
          <cell r="R436">
            <v>240.15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852.52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</row>
        <row r="437">
          <cell r="A437" t="str">
            <v>000A1204</v>
          </cell>
          <cell r="B437" t="str">
            <v>ISTIQUAM</v>
          </cell>
          <cell r="C437" t="str">
            <v>ABDELAZIZ</v>
          </cell>
          <cell r="D437" t="str">
            <v>MARSEILLE</v>
          </cell>
          <cell r="E437">
            <v>91</v>
          </cell>
          <cell r="F437" t="str">
            <v>NC NUMERICABLE ILE-DE-FRANCE</v>
          </cell>
          <cell r="G437" t="str">
            <v>VAD CONSEILLERS</v>
          </cell>
          <cell r="H437" t="str">
            <v>ZAMORA</v>
          </cell>
          <cell r="I437" t="str">
            <v>SUES500001</v>
          </cell>
          <cell r="J437">
            <v>100</v>
          </cell>
          <cell r="K437">
            <v>38663</v>
          </cell>
          <cell r="L437" t="str">
            <v>CONSEILLER(E) COM.</v>
          </cell>
          <cell r="M437" t="str">
            <v>TSM</v>
          </cell>
          <cell r="N437" t="str">
            <v>D</v>
          </cell>
          <cell r="O437" t="str">
            <v>CDI</v>
          </cell>
          <cell r="P437">
            <v>151.57</v>
          </cell>
          <cell r="Q437">
            <v>1217.8800000000001</v>
          </cell>
          <cell r="R437">
            <v>711.81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131.16</v>
          </cell>
          <cell r="AO437">
            <v>0</v>
          </cell>
          <cell r="AP437">
            <v>0</v>
          </cell>
          <cell r="AQ437">
            <v>1217.8800000000001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</row>
        <row r="438">
          <cell r="A438" t="str">
            <v>000A1307</v>
          </cell>
          <cell r="B438" t="str">
            <v>SIRJACQUES</v>
          </cell>
          <cell r="C438" t="str">
            <v>DIDIER</v>
          </cell>
          <cell r="D438" t="str">
            <v>MARSEILLE</v>
          </cell>
          <cell r="E438">
            <v>91</v>
          </cell>
          <cell r="F438" t="str">
            <v>NC NUMERICABLE ILE-DE-FRANCE</v>
          </cell>
          <cell r="G438" t="str">
            <v>VAD CONSEILLERS</v>
          </cell>
          <cell r="H438" t="str">
            <v>ZAMORA</v>
          </cell>
          <cell r="I438" t="str">
            <v>SUES500001</v>
          </cell>
          <cell r="J438">
            <v>100</v>
          </cell>
          <cell r="K438">
            <v>38691</v>
          </cell>
          <cell r="L438" t="str">
            <v>CONSEILLER(E) COM.</v>
          </cell>
          <cell r="M438" t="str">
            <v>TSM</v>
          </cell>
          <cell r="N438" t="str">
            <v>D</v>
          </cell>
          <cell r="O438" t="str">
            <v>CDI</v>
          </cell>
          <cell r="P438">
            <v>151.57</v>
          </cell>
          <cell r="Q438">
            <v>1217.8800000000001</v>
          </cell>
          <cell r="R438">
            <v>623.85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131.16999999999999</v>
          </cell>
          <cell r="AO438">
            <v>0</v>
          </cell>
          <cell r="AP438">
            <v>0</v>
          </cell>
          <cell r="AQ438">
            <v>1217.8800000000001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</row>
        <row r="439">
          <cell r="A439" t="str">
            <v>000A1158</v>
          </cell>
          <cell r="B439" t="str">
            <v>SADI</v>
          </cell>
          <cell r="C439" t="str">
            <v>MENOUAR</v>
          </cell>
          <cell r="D439" t="str">
            <v>VERSAILLES</v>
          </cell>
          <cell r="E439">
            <v>91</v>
          </cell>
          <cell r="F439" t="str">
            <v>NC NUMERICABLE ILE-DE-FRANCE</v>
          </cell>
          <cell r="G439" t="str">
            <v>VAD CONSEILLERS</v>
          </cell>
          <cell r="H439" t="str">
            <v>MAXIMIN-TARTARE</v>
          </cell>
          <cell r="I439" t="str">
            <v>IDFR500001</v>
          </cell>
          <cell r="J439">
            <v>100</v>
          </cell>
          <cell r="K439">
            <v>38642</v>
          </cell>
          <cell r="L439" t="str">
            <v>CONSEILLER(E) COM.</v>
          </cell>
          <cell r="M439" t="str">
            <v>TSM</v>
          </cell>
          <cell r="N439" t="str">
            <v>D</v>
          </cell>
          <cell r="O439" t="str">
            <v>CDI</v>
          </cell>
          <cell r="P439">
            <v>151.57</v>
          </cell>
          <cell r="Q439">
            <v>1217.8800000000001</v>
          </cell>
          <cell r="R439">
            <v>1162.02</v>
          </cell>
          <cell r="S439">
            <v>0</v>
          </cell>
          <cell r="T439">
            <v>1900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322.64999999999998</v>
          </cell>
          <cell r="AO439">
            <v>0</v>
          </cell>
          <cell r="AP439">
            <v>0</v>
          </cell>
          <cell r="AQ439">
            <v>1096.0899999999999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</row>
        <row r="440">
          <cell r="A440" t="str">
            <v>000A0730</v>
          </cell>
          <cell r="B440" t="str">
            <v>AMOR</v>
          </cell>
          <cell r="C440" t="str">
            <v>EDDY</v>
          </cell>
          <cell r="D440" t="str">
            <v>SIEGE</v>
          </cell>
          <cell r="E440">
            <v>91</v>
          </cell>
          <cell r="F440" t="str">
            <v>NC NUMERICABLE ILE-DE-FRANCE</v>
          </cell>
          <cell r="G440" t="str">
            <v>CONTROLE GESTION</v>
          </cell>
          <cell r="H440" t="str">
            <v>LE PESQ</v>
          </cell>
          <cell r="I440" t="str">
            <v>GENE701001</v>
          </cell>
          <cell r="J440">
            <v>100</v>
          </cell>
          <cell r="K440">
            <v>36466</v>
          </cell>
          <cell r="L440" t="str">
            <v>CONTROLEUR DE GEST.</v>
          </cell>
          <cell r="M440" t="str">
            <v>CADRE</v>
          </cell>
          <cell r="N440" t="str">
            <v>E</v>
          </cell>
          <cell r="O440" t="str">
            <v>CDI</v>
          </cell>
          <cell r="P440">
            <v>151.57</v>
          </cell>
          <cell r="Q440">
            <v>3850</v>
          </cell>
          <cell r="R440">
            <v>1578.92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417.23</v>
          </cell>
          <cell r="AO440">
            <v>0</v>
          </cell>
          <cell r="AP440">
            <v>0</v>
          </cell>
          <cell r="AQ440">
            <v>3139.34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</row>
        <row r="441">
          <cell r="A441" t="str">
            <v>000A0791</v>
          </cell>
          <cell r="B441" t="str">
            <v>CROZET</v>
          </cell>
          <cell r="C441" t="str">
            <v>ARNAUD</v>
          </cell>
          <cell r="D441" t="str">
            <v>VILLEURBANNE</v>
          </cell>
          <cell r="E441">
            <v>91</v>
          </cell>
          <cell r="F441" t="str">
            <v>NC NUMERICABLE ILE-DE-FRANCE</v>
          </cell>
          <cell r="G441" t="str">
            <v>INFORMATIQUE</v>
          </cell>
          <cell r="H441" t="str">
            <v>CANAS</v>
          </cell>
          <cell r="I441" t="str">
            <v>GENE620001</v>
          </cell>
          <cell r="J441">
            <v>100</v>
          </cell>
          <cell r="K441">
            <v>36710</v>
          </cell>
          <cell r="L441" t="str">
            <v>SUPPORT EXP. PROD.</v>
          </cell>
          <cell r="M441" t="str">
            <v>TSM</v>
          </cell>
          <cell r="N441" t="str">
            <v>D</v>
          </cell>
          <cell r="O441" t="str">
            <v>CDI</v>
          </cell>
          <cell r="P441">
            <v>151.57</v>
          </cell>
          <cell r="Q441">
            <v>2080.35</v>
          </cell>
          <cell r="R441">
            <v>1174.68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95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205.88</v>
          </cell>
          <cell r="AG441">
            <v>6.86</v>
          </cell>
          <cell r="AH441">
            <v>48.03</v>
          </cell>
          <cell r="AI441">
            <v>0</v>
          </cell>
          <cell r="AJ441">
            <v>68.64</v>
          </cell>
          <cell r="AK441">
            <v>0</v>
          </cell>
          <cell r="AL441">
            <v>0</v>
          </cell>
          <cell r="AM441">
            <v>0</v>
          </cell>
          <cell r="AN441">
            <v>277.33</v>
          </cell>
          <cell r="AO441">
            <v>0</v>
          </cell>
          <cell r="AP441">
            <v>0</v>
          </cell>
          <cell r="AQ441">
            <v>2053.12</v>
          </cell>
          <cell r="AR441">
            <v>163.63999999999999</v>
          </cell>
          <cell r="AS441">
            <v>0</v>
          </cell>
          <cell r="AT441">
            <v>0</v>
          </cell>
          <cell r="AU441">
            <v>0</v>
          </cell>
        </row>
        <row r="442">
          <cell r="A442" t="str">
            <v>000A0955</v>
          </cell>
          <cell r="B442" t="str">
            <v>GENSBURGER</v>
          </cell>
          <cell r="C442" t="str">
            <v>BRICE</v>
          </cell>
          <cell r="D442" t="str">
            <v>SIEGE</v>
          </cell>
          <cell r="E442">
            <v>91</v>
          </cell>
          <cell r="F442" t="str">
            <v>NC NUMERICABLE ILE-DE-FRANCE</v>
          </cell>
          <cell r="G442" t="str">
            <v>INFORMATIQUE</v>
          </cell>
          <cell r="H442" t="str">
            <v>DELEBARRE JL</v>
          </cell>
          <cell r="I442" t="str">
            <v>GENE620001</v>
          </cell>
          <cell r="J442">
            <v>100</v>
          </cell>
          <cell r="K442">
            <v>37552</v>
          </cell>
          <cell r="L442" t="str">
            <v>CHEF DE PROJET</v>
          </cell>
          <cell r="M442" t="str">
            <v>CADRE</v>
          </cell>
          <cell r="N442" t="str">
            <v>E</v>
          </cell>
          <cell r="O442" t="str">
            <v>CDI</v>
          </cell>
          <cell r="P442">
            <v>151.57</v>
          </cell>
          <cell r="Q442">
            <v>3106</v>
          </cell>
          <cell r="R442">
            <v>1553.74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334.47</v>
          </cell>
          <cell r="AO442">
            <v>0</v>
          </cell>
          <cell r="AP442">
            <v>0</v>
          </cell>
          <cell r="AQ442">
            <v>3106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</row>
        <row r="443">
          <cell r="A443">
            <v>9030</v>
          </cell>
          <cell r="B443" t="str">
            <v>LEGRAND</v>
          </cell>
          <cell r="C443" t="str">
            <v>JEAN-MARC</v>
          </cell>
          <cell r="D443" t="str">
            <v>LA MADELEINE</v>
          </cell>
          <cell r="E443">
            <v>91</v>
          </cell>
          <cell r="F443" t="str">
            <v>NC NUMERICABLE ILE-DE-FRANCE</v>
          </cell>
          <cell r="G443" t="str">
            <v>TRAVAUX</v>
          </cell>
          <cell r="H443" t="str">
            <v>CHOVEAU</v>
          </cell>
          <cell r="I443" t="str">
            <v>NPCA300001</v>
          </cell>
          <cell r="J443">
            <v>100</v>
          </cell>
          <cell r="K443">
            <v>33451</v>
          </cell>
          <cell r="L443" t="str">
            <v>RESP. TECH. SUPPORT</v>
          </cell>
          <cell r="M443" t="str">
            <v>CADRE</v>
          </cell>
          <cell r="N443" t="str">
            <v>E</v>
          </cell>
          <cell r="O443" t="str">
            <v>CDI</v>
          </cell>
          <cell r="P443">
            <v>151.57</v>
          </cell>
          <cell r="Q443">
            <v>2421</v>
          </cell>
          <cell r="R443">
            <v>1470.03</v>
          </cell>
          <cell r="S443">
            <v>0</v>
          </cell>
          <cell r="T443">
            <v>237.59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286.32</v>
          </cell>
          <cell r="AO443">
            <v>0</v>
          </cell>
          <cell r="AP443">
            <v>0</v>
          </cell>
          <cell r="AQ443">
            <v>2421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</row>
        <row r="444">
          <cell r="A444">
            <v>203</v>
          </cell>
          <cell r="B444" t="str">
            <v>ALARCON</v>
          </cell>
          <cell r="C444" t="str">
            <v>FRANCOIS</v>
          </cell>
          <cell r="D444" t="str">
            <v>SIEGE</v>
          </cell>
          <cell r="E444">
            <v>91</v>
          </cell>
          <cell r="F444" t="str">
            <v>NC NUMERICABLE ILE-DE-FRANCE</v>
          </cell>
          <cell r="G444" t="str">
            <v>CLIENTELE</v>
          </cell>
          <cell r="H444" t="str">
            <v>LUCIANI</v>
          </cell>
          <cell r="I444" t="str">
            <v>GENE905001</v>
          </cell>
          <cell r="J444">
            <v>100</v>
          </cell>
          <cell r="K444">
            <v>32980</v>
          </cell>
          <cell r="L444" t="str">
            <v>RESP.TECH.CLIENTELE</v>
          </cell>
          <cell r="M444" t="str">
            <v>CADRE</v>
          </cell>
          <cell r="N444" t="str">
            <v>E</v>
          </cell>
          <cell r="O444" t="str">
            <v>CDI</v>
          </cell>
          <cell r="P444">
            <v>151.57</v>
          </cell>
          <cell r="Q444">
            <v>5300</v>
          </cell>
          <cell r="R444">
            <v>2780.63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587.96</v>
          </cell>
          <cell r="AO444">
            <v>0</v>
          </cell>
          <cell r="AP444">
            <v>0</v>
          </cell>
          <cell r="AQ444">
            <v>5300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</row>
        <row r="445">
          <cell r="A445" t="str">
            <v>000A1215</v>
          </cell>
          <cell r="B445" t="str">
            <v>MOMBAERTS</v>
          </cell>
          <cell r="C445" t="str">
            <v>JEAN-MARIE</v>
          </cell>
          <cell r="D445" t="str">
            <v>VERSAILLES</v>
          </cell>
          <cell r="E445">
            <v>91</v>
          </cell>
          <cell r="F445" t="str">
            <v>NC NUMERICABLE ILE-DE-FRANCE</v>
          </cell>
          <cell r="G445" t="str">
            <v>VAD CONSEILLERS</v>
          </cell>
          <cell r="H445" t="str">
            <v>SELLAMI</v>
          </cell>
          <cell r="I445" t="str">
            <v>IDFR500001</v>
          </cell>
          <cell r="J445">
            <v>100</v>
          </cell>
          <cell r="K445">
            <v>38658</v>
          </cell>
          <cell r="L445" t="str">
            <v>CONSEILLER(E) COM.</v>
          </cell>
          <cell r="M445" t="str">
            <v>TSM</v>
          </cell>
          <cell r="N445" t="str">
            <v>D</v>
          </cell>
          <cell r="O445" t="str">
            <v>CDI</v>
          </cell>
          <cell r="P445">
            <v>151.57</v>
          </cell>
          <cell r="Q445">
            <v>1217.8800000000001</v>
          </cell>
          <cell r="R445">
            <v>1334.75</v>
          </cell>
          <cell r="S445">
            <v>0</v>
          </cell>
          <cell r="T445">
            <v>2260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374.53</v>
          </cell>
          <cell r="AO445">
            <v>0</v>
          </cell>
          <cell r="AP445">
            <v>0</v>
          </cell>
          <cell r="AQ445">
            <v>1217.8800000000001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</row>
        <row r="446">
          <cell r="A446" t="str">
            <v>000A1587</v>
          </cell>
          <cell r="B446" t="str">
            <v>LECLERC</v>
          </cell>
          <cell r="C446" t="str">
            <v>DAVID</v>
          </cell>
          <cell r="D446" t="str">
            <v>LA MADELEINE</v>
          </cell>
          <cell r="E446">
            <v>91</v>
          </cell>
          <cell r="F446" t="str">
            <v>NC NUMERICABLE ILE-DE-FRANCE</v>
          </cell>
          <cell r="G446" t="str">
            <v>VAD CONSEILLERS</v>
          </cell>
          <cell r="H446" t="str">
            <v>GUIONNET</v>
          </cell>
          <cell r="I446" t="str">
            <v>NPCA500001</v>
          </cell>
          <cell r="J446">
            <v>100</v>
          </cell>
          <cell r="K446">
            <v>38768</v>
          </cell>
          <cell r="L446" t="str">
            <v>CONSEILLER(E) COM.</v>
          </cell>
          <cell r="M446" t="str">
            <v>TSM</v>
          </cell>
          <cell r="N446" t="str">
            <v>D</v>
          </cell>
          <cell r="O446" t="str">
            <v>CDI</v>
          </cell>
          <cell r="P446">
            <v>151.57</v>
          </cell>
          <cell r="Q446">
            <v>0</v>
          </cell>
          <cell r="R446">
            <v>519.76</v>
          </cell>
          <cell r="S446">
            <v>0</v>
          </cell>
          <cell r="T446">
            <v>570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363.04</v>
          </cell>
          <cell r="AO446">
            <v>0</v>
          </cell>
          <cell r="AP446">
            <v>0</v>
          </cell>
          <cell r="AQ446">
            <v>1217.8800000000001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</row>
        <row r="447">
          <cell r="A447" t="str">
            <v>000A1578</v>
          </cell>
          <cell r="B447" t="str">
            <v>OULD RABAH</v>
          </cell>
          <cell r="C447" t="str">
            <v>RACHID</v>
          </cell>
          <cell r="D447" t="str">
            <v>METZ</v>
          </cell>
          <cell r="E447">
            <v>91</v>
          </cell>
          <cell r="F447" t="str">
            <v>NC NUMERICABLE ILE-DE-FRANCE</v>
          </cell>
          <cell r="G447" t="str">
            <v>VAD CONSEILLERS</v>
          </cell>
          <cell r="H447" t="str">
            <v>LORCET</v>
          </cell>
          <cell r="I447" t="str">
            <v>ESTR500001</v>
          </cell>
          <cell r="J447">
            <v>100</v>
          </cell>
          <cell r="K447">
            <v>38775</v>
          </cell>
          <cell r="L447" t="str">
            <v>CONSEILLER(E) COM.</v>
          </cell>
          <cell r="M447" t="str">
            <v>TSM</v>
          </cell>
          <cell r="N447" t="str">
            <v>D</v>
          </cell>
          <cell r="O447" t="str">
            <v>CDI</v>
          </cell>
          <cell r="P447">
            <v>151.57</v>
          </cell>
          <cell r="Q447">
            <v>0</v>
          </cell>
          <cell r="R447">
            <v>1266.04</v>
          </cell>
          <cell r="S447">
            <v>0</v>
          </cell>
          <cell r="T447">
            <v>1903.57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476.06</v>
          </cell>
          <cell r="AO447">
            <v>0</v>
          </cell>
          <cell r="AP447">
            <v>0</v>
          </cell>
          <cell r="AQ447">
            <v>1217.8800000000001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</row>
        <row r="448">
          <cell r="A448" t="str">
            <v>000A1083</v>
          </cell>
          <cell r="B448" t="str">
            <v>ISABET</v>
          </cell>
          <cell r="C448" t="str">
            <v>AURELIE</v>
          </cell>
          <cell r="D448" t="str">
            <v>RENNES</v>
          </cell>
          <cell r="E448">
            <v>91</v>
          </cell>
          <cell r="F448" t="str">
            <v>NC NUMERICABLE ILE-DE-FRANCE</v>
          </cell>
          <cell r="G448" t="str">
            <v>VAD CONSEILLERS</v>
          </cell>
          <cell r="H448" t="str">
            <v>DIGUE</v>
          </cell>
          <cell r="I448" t="str">
            <v>OUES500001</v>
          </cell>
          <cell r="J448">
            <v>100</v>
          </cell>
          <cell r="K448">
            <v>38635</v>
          </cell>
          <cell r="L448" t="str">
            <v>CONSEILLER(E) COM.</v>
          </cell>
          <cell r="M448" t="str">
            <v>TSM</v>
          </cell>
          <cell r="N448" t="str">
            <v>D</v>
          </cell>
          <cell r="O448" t="str">
            <v>CDI</v>
          </cell>
          <cell r="P448">
            <v>151.57</v>
          </cell>
          <cell r="Q448">
            <v>1217.8800000000001</v>
          </cell>
          <cell r="R448">
            <v>-515.55999999999995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83.07</v>
          </cell>
          <cell r="AO448">
            <v>0</v>
          </cell>
          <cell r="AP448">
            <v>0</v>
          </cell>
          <cell r="AQ448">
            <v>-1217.8800000000001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</row>
        <row r="449">
          <cell r="A449" t="str">
            <v>000A1291</v>
          </cell>
          <cell r="B449" t="str">
            <v>STEVIC</v>
          </cell>
          <cell r="C449" t="str">
            <v>MIREY</v>
          </cell>
          <cell r="D449" t="str">
            <v>SIEGE</v>
          </cell>
          <cell r="E449">
            <v>91</v>
          </cell>
          <cell r="F449" t="str">
            <v>NC NUMERICABLE ILE-DE-FRANCE</v>
          </cell>
          <cell r="G449" t="str">
            <v>COLLECTIF</v>
          </cell>
          <cell r="H449" t="str">
            <v>BERNARD P</v>
          </cell>
          <cell r="I449" t="str">
            <v>IDFR510001</v>
          </cell>
          <cell r="J449">
            <v>100</v>
          </cell>
          <cell r="K449">
            <v>38678</v>
          </cell>
          <cell r="L449" t="str">
            <v>ATTACHE COMMERCIAL</v>
          </cell>
          <cell r="M449" t="str">
            <v>CADRE</v>
          </cell>
          <cell r="N449" t="str">
            <v>DB</v>
          </cell>
          <cell r="O449" t="str">
            <v>CDI</v>
          </cell>
          <cell r="P449">
            <v>151.57</v>
          </cell>
          <cell r="Q449">
            <v>1800</v>
          </cell>
          <cell r="R449">
            <v>1501.69</v>
          </cell>
          <cell r="S449">
            <v>0</v>
          </cell>
          <cell r="T449">
            <v>1000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301.54000000000002</v>
          </cell>
          <cell r="AO449">
            <v>-23.61</v>
          </cell>
          <cell r="AP449">
            <v>0</v>
          </cell>
          <cell r="AQ449">
            <v>1800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</row>
        <row r="450">
          <cell r="A450" t="str">
            <v>000A1318</v>
          </cell>
          <cell r="B450" t="str">
            <v>KERROU</v>
          </cell>
          <cell r="C450" t="str">
            <v>MIRIAM</v>
          </cell>
          <cell r="D450" t="str">
            <v>NANTES</v>
          </cell>
          <cell r="E450">
            <v>91</v>
          </cell>
          <cell r="F450" t="str">
            <v>NC NUMERICABLE ILE-DE-FRANCE</v>
          </cell>
          <cell r="G450" t="str">
            <v>VAD CONSEILLERS</v>
          </cell>
          <cell r="H450" t="str">
            <v>HOUGET</v>
          </cell>
          <cell r="I450" t="str">
            <v>OUES500001</v>
          </cell>
          <cell r="J450">
            <v>100</v>
          </cell>
          <cell r="K450">
            <v>38698</v>
          </cell>
          <cell r="L450" t="str">
            <v>CONSEILLER(E) COM.</v>
          </cell>
          <cell r="M450" t="str">
            <v>TSM</v>
          </cell>
          <cell r="N450" t="str">
            <v>D</v>
          </cell>
          <cell r="O450" t="str">
            <v>CDI</v>
          </cell>
          <cell r="P450">
            <v>151.57</v>
          </cell>
          <cell r="Q450">
            <v>1217.8800000000001</v>
          </cell>
          <cell r="R450">
            <v>1959.51</v>
          </cell>
          <cell r="S450">
            <v>0</v>
          </cell>
          <cell r="T450">
            <v>4100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572.69000000000005</v>
          </cell>
          <cell r="AO450">
            <v>0</v>
          </cell>
          <cell r="AP450">
            <v>0</v>
          </cell>
          <cell r="AQ450">
            <v>1217.8800000000001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</row>
        <row r="451">
          <cell r="A451" t="str">
            <v>000A1624</v>
          </cell>
          <cell r="B451" t="str">
            <v>THEBAULT</v>
          </cell>
          <cell r="C451" t="str">
            <v>THIERRY</v>
          </cell>
          <cell r="D451" t="str">
            <v>BORDEAUX</v>
          </cell>
          <cell r="E451">
            <v>91</v>
          </cell>
          <cell r="F451" t="str">
            <v>NC NUMERICABLE ILE-DE-FRANCE</v>
          </cell>
          <cell r="G451" t="str">
            <v>VAD CONSEILLERS</v>
          </cell>
          <cell r="H451" t="str">
            <v>GALERA</v>
          </cell>
          <cell r="I451" t="str">
            <v>SUOU500001</v>
          </cell>
          <cell r="J451">
            <v>100</v>
          </cell>
          <cell r="K451">
            <v>38789</v>
          </cell>
          <cell r="L451" t="str">
            <v>CONSEILLER(E) COM.</v>
          </cell>
          <cell r="M451" t="str">
            <v>TSM</v>
          </cell>
          <cell r="N451" t="str">
            <v>D</v>
          </cell>
          <cell r="O451" t="str">
            <v>CDI</v>
          </cell>
          <cell r="P451">
            <v>151.57</v>
          </cell>
          <cell r="Q451">
            <v>0</v>
          </cell>
          <cell r="R451">
            <v>109.07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162.38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</row>
        <row r="452">
          <cell r="A452" t="str">
            <v>000A1108</v>
          </cell>
          <cell r="B452" t="str">
            <v>LAFFONT</v>
          </cell>
          <cell r="C452" t="str">
            <v>CLEMENT</v>
          </cell>
          <cell r="D452" t="str">
            <v>DUNKERQUE</v>
          </cell>
          <cell r="E452">
            <v>91</v>
          </cell>
          <cell r="F452" t="str">
            <v>NC NUMERICABLE ILE-DE-FRANCE</v>
          </cell>
          <cell r="G452" t="str">
            <v>VAD CONSEILLERS</v>
          </cell>
          <cell r="H452" t="str">
            <v>FERNANDEZ M</v>
          </cell>
          <cell r="I452" t="str">
            <v>NPCA500001</v>
          </cell>
          <cell r="J452">
            <v>100</v>
          </cell>
          <cell r="K452">
            <v>38628</v>
          </cell>
          <cell r="L452" t="str">
            <v>CONSEILLER(E) COM.</v>
          </cell>
          <cell r="M452" t="str">
            <v>TSM</v>
          </cell>
          <cell r="N452" t="str">
            <v>D</v>
          </cell>
          <cell r="O452" t="str">
            <v>CDI</v>
          </cell>
          <cell r="P452">
            <v>151.57</v>
          </cell>
          <cell r="Q452">
            <v>1217.8800000000001</v>
          </cell>
          <cell r="R452">
            <v>1593.99</v>
          </cell>
          <cell r="S452">
            <v>0</v>
          </cell>
          <cell r="T452">
            <v>3115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466.62</v>
          </cell>
          <cell r="AO452">
            <v>0</v>
          </cell>
          <cell r="AP452">
            <v>0</v>
          </cell>
          <cell r="AQ452">
            <v>1217.8800000000001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</row>
        <row r="453">
          <cell r="A453" t="str">
            <v>000A1611</v>
          </cell>
          <cell r="B453" t="str">
            <v>DESSE</v>
          </cell>
          <cell r="C453" t="str">
            <v>JENNIFER</v>
          </cell>
          <cell r="D453" t="str">
            <v>CAEN</v>
          </cell>
          <cell r="E453">
            <v>91</v>
          </cell>
          <cell r="F453" t="str">
            <v>NC NUMERICABLE ILE-DE-FRANCE</v>
          </cell>
          <cell r="G453" t="str">
            <v>VAD CONSEILLERS</v>
          </cell>
          <cell r="H453" t="str">
            <v>JAUD</v>
          </cell>
          <cell r="I453" t="str">
            <v>OUES500001</v>
          </cell>
          <cell r="J453">
            <v>100</v>
          </cell>
          <cell r="K453">
            <v>38768</v>
          </cell>
          <cell r="L453" t="str">
            <v>CONSEILLER(E) COM.</v>
          </cell>
          <cell r="M453" t="str">
            <v>TSM</v>
          </cell>
          <cell r="N453" t="str">
            <v>D</v>
          </cell>
          <cell r="O453" t="str">
            <v>CDI</v>
          </cell>
          <cell r="P453">
            <v>151.57</v>
          </cell>
          <cell r="Q453">
            <v>0</v>
          </cell>
          <cell r="R453">
            <v>119.6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112.5</v>
          </cell>
          <cell r="AM453">
            <v>0</v>
          </cell>
          <cell r="AN453">
            <v>158.32</v>
          </cell>
          <cell r="AO453">
            <v>0</v>
          </cell>
          <cell r="AP453">
            <v>0</v>
          </cell>
          <cell r="AQ453">
            <v>0</v>
          </cell>
          <cell r="AR453">
            <v>112.5</v>
          </cell>
          <cell r="AS453">
            <v>0</v>
          </cell>
          <cell r="AT453">
            <v>0</v>
          </cell>
          <cell r="AU453">
            <v>0</v>
          </cell>
        </row>
        <row r="454">
          <cell r="A454" t="str">
            <v>000A1576</v>
          </cell>
          <cell r="B454" t="str">
            <v>N'GUESSAN</v>
          </cell>
          <cell r="C454" t="str">
            <v>KOFFI LANDRY</v>
          </cell>
          <cell r="D454" t="str">
            <v>VALENCE</v>
          </cell>
          <cell r="E454">
            <v>91</v>
          </cell>
          <cell r="F454" t="str">
            <v>NC NUMERICABLE ILE-DE-FRANCE</v>
          </cell>
          <cell r="G454" t="str">
            <v>VAD CONSEILLERS</v>
          </cell>
          <cell r="H454" t="str">
            <v>DONT</v>
          </cell>
          <cell r="I454" t="str">
            <v>RHON500001</v>
          </cell>
          <cell r="J454">
            <v>100</v>
          </cell>
          <cell r="K454">
            <v>38754</v>
          </cell>
          <cell r="L454" t="str">
            <v>CONSEILLER(E) COM.</v>
          </cell>
          <cell r="M454" t="str">
            <v>TSM</v>
          </cell>
          <cell r="N454" t="str">
            <v>D</v>
          </cell>
          <cell r="O454" t="str">
            <v>CDI</v>
          </cell>
          <cell r="P454">
            <v>151.57</v>
          </cell>
          <cell r="Q454">
            <v>0</v>
          </cell>
          <cell r="R454">
            <v>1178.27</v>
          </cell>
          <cell r="S454">
            <v>0</v>
          </cell>
          <cell r="T454">
            <v>1860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331.46</v>
          </cell>
          <cell r="AO454">
            <v>0</v>
          </cell>
          <cell r="AP454">
            <v>0</v>
          </cell>
          <cell r="AQ454">
            <v>1217.8800000000001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</row>
        <row r="455">
          <cell r="A455" t="str">
            <v>000A1678</v>
          </cell>
          <cell r="B455" t="str">
            <v>VANPEENE</v>
          </cell>
          <cell r="C455" t="str">
            <v>LIONEL</v>
          </cell>
          <cell r="D455" t="str">
            <v>BORDEAUX</v>
          </cell>
          <cell r="E455">
            <v>91</v>
          </cell>
          <cell r="F455" t="str">
            <v>NC NUMERICABLE ILE-DE-FRANCE</v>
          </cell>
          <cell r="G455" t="str">
            <v>VAD CONSEILLERS</v>
          </cell>
          <cell r="H455" t="str">
            <v>GALERA</v>
          </cell>
          <cell r="I455" t="str">
            <v>SUOU500001</v>
          </cell>
          <cell r="J455">
            <v>100</v>
          </cell>
          <cell r="K455">
            <v>38810</v>
          </cell>
          <cell r="L455" t="str">
            <v>CONSEILLER(E) COM.</v>
          </cell>
          <cell r="M455" t="str">
            <v>TSM</v>
          </cell>
          <cell r="N455" t="str">
            <v>D</v>
          </cell>
          <cell r="O455" t="str">
            <v>CDI</v>
          </cell>
          <cell r="P455">
            <v>151.57</v>
          </cell>
          <cell r="Q455">
            <v>0</v>
          </cell>
          <cell r="R455">
            <v>317.08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1136.69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</row>
        <row r="456">
          <cell r="A456" t="str">
            <v>000A1068</v>
          </cell>
          <cell r="B456" t="str">
            <v>GOUDRON</v>
          </cell>
          <cell r="C456" t="str">
            <v>RENE-PAUL</v>
          </cell>
          <cell r="D456" t="str">
            <v>MARSEILLE</v>
          </cell>
          <cell r="E456">
            <v>91</v>
          </cell>
          <cell r="F456" t="str">
            <v>NC NUMERICABLE ILE-DE-FRANCE</v>
          </cell>
          <cell r="G456" t="str">
            <v>VAD CONSEILLERS</v>
          </cell>
          <cell r="H456" t="str">
            <v>BELKHIR</v>
          </cell>
          <cell r="I456" t="str">
            <v>SUES500001</v>
          </cell>
          <cell r="J456">
            <v>100</v>
          </cell>
          <cell r="K456">
            <v>38635</v>
          </cell>
          <cell r="L456" t="str">
            <v>CONSEILLER(E) COM.</v>
          </cell>
          <cell r="M456" t="str">
            <v>TSM</v>
          </cell>
          <cell r="N456" t="str">
            <v>D</v>
          </cell>
          <cell r="O456" t="str">
            <v>CDI</v>
          </cell>
          <cell r="P456">
            <v>151.57</v>
          </cell>
          <cell r="Q456">
            <v>1217.8800000000001</v>
          </cell>
          <cell r="R456">
            <v>699.79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87.45</v>
          </cell>
          <cell r="AO456">
            <v>0</v>
          </cell>
          <cell r="AP456">
            <v>0</v>
          </cell>
          <cell r="AQ456">
            <v>811.92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</row>
        <row r="457">
          <cell r="A457" t="str">
            <v>000A1701</v>
          </cell>
          <cell r="B457" t="str">
            <v>RIZKI</v>
          </cell>
          <cell r="C457" t="str">
            <v>RACHID</v>
          </cell>
          <cell r="D457" t="str">
            <v>SETE</v>
          </cell>
          <cell r="E457">
            <v>91</v>
          </cell>
          <cell r="F457" t="str">
            <v>NC NUMERICABLE ILE-DE-FRANCE</v>
          </cell>
          <cell r="G457" t="str">
            <v>VAD CONSEILLERS</v>
          </cell>
          <cell r="H457" t="str">
            <v>VIVIN</v>
          </cell>
          <cell r="I457" t="str">
            <v>SUES500001</v>
          </cell>
          <cell r="J457">
            <v>100</v>
          </cell>
          <cell r="K457">
            <v>38810</v>
          </cell>
          <cell r="L457" t="str">
            <v>CONSEILLER(E) COM.</v>
          </cell>
          <cell r="M457" t="str">
            <v>TSM</v>
          </cell>
          <cell r="N457" t="str">
            <v>D</v>
          </cell>
          <cell r="O457" t="str">
            <v>CDI</v>
          </cell>
          <cell r="P457">
            <v>151.57</v>
          </cell>
          <cell r="Q457">
            <v>0</v>
          </cell>
          <cell r="R457">
            <v>317.08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1136.69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</row>
        <row r="458">
          <cell r="A458" t="str">
            <v>000A1163</v>
          </cell>
          <cell r="B458" t="str">
            <v>RECHAM</v>
          </cell>
          <cell r="C458" t="str">
            <v>DJILALI</v>
          </cell>
          <cell r="D458" t="str">
            <v>LA MADELEINE</v>
          </cell>
          <cell r="E458">
            <v>91</v>
          </cell>
          <cell r="F458" t="str">
            <v>NC NUMERICABLE ILE-DE-FRANCE</v>
          </cell>
          <cell r="G458" t="str">
            <v>VAD CONSEILLERS</v>
          </cell>
          <cell r="H458" t="str">
            <v>DESCATOIRE</v>
          </cell>
          <cell r="I458" t="str">
            <v>NPCA500001</v>
          </cell>
          <cell r="J458">
            <v>100</v>
          </cell>
          <cell r="K458">
            <v>38649</v>
          </cell>
          <cell r="L458" t="str">
            <v>CONSEILLER(E) COM.</v>
          </cell>
          <cell r="M458" t="str">
            <v>TSM</v>
          </cell>
          <cell r="N458" t="str">
            <v>D</v>
          </cell>
          <cell r="O458" t="str">
            <v>CDI</v>
          </cell>
          <cell r="P458">
            <v>151.57</v>
          </cell>
          <cell r="Q458">
            <v>1217.8800000000001</v>
          </cell>
          <cell r="R458">
            <v>1396.35</v>
          </cell>
          <cell r="S458">
            <v>0</v>
          </cell>
          <cell r="T458">
            <v>2420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391.77</v>
          </cell>
          <cell r="AO458">
            <v>0</v>
          </cell>
          <cell r="AP458">
            <v>0</v>
          </cell>
          <cell r="AQ458">
            <v>1217.8800000000001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</row>
        <row r="459">
          <cell r="A459" t="str">
            <v>000A1442</v>
          </cell>
          <cell r="B459" t="str">
            <v>RAINGEARD</v>
          </cell>
          <cell r="C459" t="str">
            <v>PIERRICK</v>
          </cell>
          <cell r="D459" t="str">
            <v>BORDEAUX</v>
          </cell>
          <cell r="E459">
            <v>91</v>
          </cell>
          <cell r="F459" t="str">
            <v>NC NUMERICABLE ILE-DE-FRANCE</v>
          </cell>
          <cell r="G459" t="str">
            <v>VAD CONSEILLERS</v>
          </cell>
          <cell r="H459" t="str">
            <v>FERNANDEZ A</v>
          </cell>
          <cell r="I459" t="str">
            <v>SUOU500001</v>
          </cell>
          <cell r="J459">
            <v>100</v>
          </cell>
          <cell r="K459">
            <v>38747</v>
          </cell>
          <cell r="L459" t="str">
            <v>CONSEILLER(E) COM.</v>
          </cell>
          <cell r="M459" t="str">
            <v>TSM</v>
          </cell>
          <cell r="N459" t="str">
            <v>D</v>
          </cell>
          <cell r="O459" t="str">
            <v>CDI</v>
          </cell>
          <cell r="P459">
            <v>151.57</v>
          </cell>
          <cell r="Q459">
            <v>1299.07</v>
          </cell>
          <cell r="R459">
            <v>520.87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131.16</v>
          </cell>
          <cell r="AO459">
            <v>0</v>
          </cell>
          <cell r="AP459">
            <v>0</v>
          </cell>
          <cell r="AQ459">
            <v>1217.8800000000001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</row>
        <row r="460">
          <cell r="A460" t="str">
            <v>000A1440</v>
          </cell>
          <cell r="B460" t="str">
            <v>DA SILVA</v>
          </cell>
          <cell r="C460" t="str">
            <v>JEROME</v>
          </cell>
          <cell r="D460" t="str">
            <v>NICE</v>
          </cell>
          <cell r="E460">
            <v>91</v>
          </cell>
          <cell r="F460" t="str">
            <v>NC NUMERICABLE ILE-DE-FRANCE</v>
          </cell>
          <cell r="G460" t="str">
            <v>VAD CONSEILLERS</v>
          </cell>
          <cell r="H460" t="str">
            <v>DEPREEUW</v>
          </cell>
          <cell r="I460" t="str">
            <v>SUES500001</v>
          </cell>
          <cell r="J460">
            <v>100</v>
          </cell>
          <cell r="K460">
            <v>38733</v>
          </cell>
          <cell r="L460" t="str">
            <v>CONSEILLER(E) COM.</v>
          </cell>
          <cell r="M460" t="str">
            <v>TSM</v>
          </cell>
          <cell r="N460" t="str">
            <v>D</v>
          </cell>
          <cell r="O460" t="str">
            <v>CDI</v>
          </cell>
          <cell r="P460">
            <v>151.57</v>
          </cell>
          <cell r="Q460">
            <v>1867.42</v>
          </cell>
          <cell r="R460">
            <v>527.11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131.16</v>
          </cell>
          <cell r="AO460">
            <v>0</v>
          </cell>
          <cell r="AP460">
            <v>0</v>
          </cell>
          <cell r="AQ460">
            <v>1217.8800000000001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</row>
        <row r="461">
          <cell r="A461" t="str">
            <v>000A1721</v>
          </cell>
          <cell r="B461" t="str">
            <v>FERRIE</v>
          </cell>
          <cell r="C461" t="str">
            <v>LAURENT</v>
          </cell>
          <cell r="D461" t="str">
            <v>NICE</v>
          </cell>
          <cell r="E461">
            <v>91</v>
          </cell>
          <cell r="F461" t="str">
            <v>NC NUMERICABLE ILE-DE-FRANCE</v>
          </cell>
          <cell r="G461" t="str">
            <v>VAD CONSEILLERS</v>
          </cell>
          <cell r="H461" t="str">
            <v>VIVIN</v>
          </cell>
          <cell r="I461" t="str">
            <v>SUES500001</v>
          </cell>
          <cell r="J461">
            <v>100</v>
          </cell>
          <cell r="K461">
            <v>38819</v>
          </cell>
          <cell r="L461" t="str">
            <v>CONSEILLER(E) COM.</v>
          </cell>
          <cell r="M461" t="str">
            <v>TSM</v>
          </cell>
          <cell r="N461" t="str">
            <v>D</v>
          </cell>
          <cell r="O461" t="str">
            <v>CDI</v>
          </cell>
          <cell r="P461">
            <v>151.57</v>
          </cell>
          <cell r="Q461">
            <v>0</v>
          </cell>
          <cell r="R461">
            <v>224.11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771.32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</row>
        <row r="462">
          <cell r="A462" t="str">
            <v>000A1738</v>
          </cell>
          <cell r="B462" t="str">
            <v>HICKEL</v>
          </cell>
          <cell r="C462" t="str">
            <v>GABRIELLE</v>
          </cell>
          <cell r="D462" t="str">
            <v>LYON CATN</v>
          </cell>
          <cell r="E462">
            <v>61</v>
          </cell>
          <cell r="F462" t="str">
            <v>NC NUMERICABLE RHONES-ALPES</v>
          </cell>
          <cell r="H462" t="str">
            <v>CARET</v>
          </cell>
          <cell r="I462" t="str">
            <v>CLIE420001</v>
          </cell>
          <cell r="J462">
            <v>100</v>
          </cell>
          <cell r="K462">
            <v>38822</v>
          </cell>
          <cell r="L462" t="str">
            <v>ASSISTANT(E) NIV. 2</v>
          </cell>
          <cell r="M462" t="str">
            <v>TSM</v>
          </cell>
          <cell r="N462" t="str">
            <v>D</v>
          </cell>
          <cell r="O462" t="str">
            <v>CDI</v>
          </cell>
          <cell r="P462">
            <v>151.57</v>
          </cell>
          <cell r="Q462">
            <v>0</v>
          </cell>
          <cell r="R462">
            <v>509.18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1173.3399999999999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</row>
        <row r="463">
          <cell r="A463" t="str">
            <v>000A1393</v>
          </cell>
          <cell r="B463" t="str">
            <v>MASTRAGO</v>
          </cell>
          <cell r="C463" t="str">
            <v>DOMINIQUE</v>
          </cell>
          <cell r="D463" t="str">
            <v>SIEGE</v>
          </cell>
          <cell r="E463">
            <v>91</v>
          </cell>
          <cell r="F463" t="str">
            <v>NC NUMERICABLE ILE-DE-FRANCE</v>
          </cell>
          <cell r="G463" t="str">
            <v>VAD CONSEILLERS</v>
          </cell>
          <cell r="H463" t="str">
            <v>SELLAMI</v>
          </cell>
          <cell r="I463" t="str">
            <v>IDFR500001</v>
          </cell>
          <cell r="J463">
            <v>100</v>
          </cell>
          <cell r="K463">
            <v>38720</v>
          </cell>
          <cell r="L463" t="str">
            <v>CONSEILLER(E) COM.</v>
          </cell>
          <cell r="M463" t="str">
            <v>TSM</v>
          </cell>
          <cell r="N463" t="str">
            <v>D</v>
          </cell>
          <cell r="O463" t="str">
            <v>CDI</v>
          </cell>
          <cell r="P463">
            <v>151.57</v>
          </cell>
          <cell r="Q463">
            <v>1217.8800000000001</v>
          </cell>
          <cell r="R463">
            <v>1463.73</v>
          </cell>
          <cell r="S463">
            <v>0</v>
          </cell>
          <cell r="T463">
            <v>2600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411.16</v>
          </cell>
          <cell r="AO463">
            <v>0</v>
          </cell>
          <cell r="AP463">
            <v>0</v>
          </cell>
          <cell r="AQ463">
            <v>1217.8800000000001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</row>
        <row r="464">
          <cell r="A464" t="str">
            <v>000A1379</v>
          </cell>
          <cell r="B464" t="str">
            <v>CETIN</v>
          </cell>
          <cell r="C464" t="str">
            <v>MESUT</v>
          </cell>
          <cell r="D464" t="str">
            <v>CAEN</v>
          </cell>
          <cell r="E464">
            <v>91</v>
          </cell>
          <cell r="F464" t="str">
            <v>NC NUMERICABLE ILE-DE-FRANCE</v>
          </cell>
          <cell r="G464" t="str">
            <v>VAD CONSEILLERS</v>
          </cell>
          <cell r="H464" t="str">
            <v>ALLAIN G</v>
          </cell>
          <cell r="I464" t="str">
            <v>OUES500001</v>
          </cell>
          <cell r="J464">
            <v>100</v>
          </cell>
          <cell r="K464">
            <v>38705</v>
          </cell>
          <cell r="L464" t="str">
            <v>CONSEILLER(E) COM.</v>
          </cell>
          <cell r="M464" t="str">
            <v>TSM</v>
          </cell>
          <cell r="N464" t="str">
            <v>D</v>
          </cell>
          <cell r="O464" t="str">
            <v>CDI</v>
          </cell>
          <cell r="P464">
            <v>151.57</v>
          </cell>
          <cell r="Q464">
            <v>1217.8800000000001</v>
          </cell>
          <cell r="R464">
            <v>1432.76</v>
          </cell>
          <cell r="S464">
            <v>0</v>
          </cell>
          <cell r="T464">
            <v>2560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406.84</v>
          </cell>
          <cell r="AO464">
            <v>0</v>
          </cell>
          <cell r="AP464">
            <v>0</v>
          </cell>
          <cell r="AQ464">
            <v>1217.8800000000001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</row>
        <row r="465">
          <cell r="A465" t="str">
            <v>000A1430</v>
          </cell>
          <cell r="B465" t="str">
            <v>GILLET</v>
          </cell>
          <cell r="C465" t="str">
            <v>LAURENT</v>
          </cell>
          <cell r="D465" t="str">
            <v>NICE</v>
          </cell>
          <cell r="E465">
            <v>91</v>
          </cell>
          <cell r="F465" t="str">
            <v>NC NUMERICABLE ILE-DE-FRANCE</v>
          </cell>
          <cell r="G465" t="str">
            <v>VAD CONSEILLERS</v>
          </cell>
          <cell r="H465" t="str">
            <v>DEPREEUW</v>
          </cell>
          <cell r="I465" t="str">
            <v>SUES500001</v>
          </cell>
          <cell r="J465">
            <v>100</v>
          </cell>
          <cell r="K465">
            <v>38747</v>
          </cell>
          <cell r="L465" t="str">
            <v>CONSEILLER(E) COM.</v>
          </cell>
          <cell r="M465" t="str">
            <v>TSM</v>
          </cell>
          <cell r="N465" t="str">
            <v>D</v>
          </cell>
          <cell r="O465" t="str">
            <v>CDI</v>
          </cell>
          <cell r="P465">
            <v>151.57</v>
          </cell>
          <cell r="Q465">
            <v>1299.07</v>
          </cell>
          <cell r="R465">
            <v>339.79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108.06</v>
          </cell>
          <cell r="AO465">
            <v>0</v>
          </cell>
          <cell r="AP465">
            <v>0</v>
          </cell>
          <cell r="AQ465">
            <v>599.54999999999995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</row>
        <row r="466">
          <cell r="A466" t="str">
            <v>000A1584</v>
          </cell>
          <cell r="B466" t="str">
            <v>MELGARD</v>
          </cell>
          <cell r="C466" t="str">
            <v>JEAN MARIE</v>
          </cell>
          <cell r="D466" t="str">
            <v>NICE</v>
          </cell>
          <cell r="E466">
            <v>91</v>
          </cell>
          <cell r="F466" t="str">
            <v>NC NUMERICABLE ILE-DE-FRANCE</v>
          </cell>
          <cell r="G466" t="str">
            <v>VAD CONSEILLERS</v>
          </cell>
          <cell r="H466" t="str">
            <v>VIVIN</v>
          </cell>
          <cell r="I466" t="str">
            <v>SUES500001</v>
          </cell>
          <cell r="J466">
            <v>100</v>
          </cell>
          <cell r="K466">
            <v>38775</v>
          </cell>
          <cell r="L466" t="str">
            <v>CONSEILLER(E) COM.</v>
          </cell>
          <cell r="M466" t="str">
            <v>TSM</v>
          </cell>
          <cell r="N466" t="str">
            <v>D</v>
          </cell>
          <cell r="O466" t="str">
            <v>CDI</v>
          </cell>
          <cell r="P466">
            <v>151.57</v>
          </cell>
          <cell r="Q466">
            <v>0</v>
          </cell>
          <cell r="R466">
            <v>518.6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279.8</v>
          </cell>
          <cell r="AO466">
            <v>0</v>
          </cell>
          <cell r="AP466">
            <v>0</v>
          </cell>
          <cell r="AQ466">
            <v>1217.8800000000001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</row>
        <row r="467">
          <cell r="A467">
            <v>20161</v>
          </cell>
          <cell r="B467" t="str">
            <v>DESCATOIRE</v>
          </cell>
          <cell r="C467" t="str">
            <v>DAMIEN</v>
          </cell>
          <cell r="D467" t="str">
            <v>LA MADELEINE</v>
          </cell>
          <cell r="E467">
            <v>91</v>
          </cell>
          <cell r="F467" t="str">
            <v>NC NUMERICABLE ILE-DE-FRANCE</v>
          </cell>
          <cell r="G467" t="str">
            <v>VAD CONSEILLERS</v>
          </cell>
          <cell r="H467" t="str">
            <v>GUIONNET</v>
          </cell>
          <cell r="I467" t="str">
            <v>NPCA500001</v>
          </cell>
          <cell r="J467">
            <v>100</v>
          </cell>
          <cell r="K467">
            <v>35612</v>
          </cell>
          <cell r="L467" t="str">
            <v>ANIMATEUR COM.</v>
          </cell>
          <cell r="M467" t="str">
            <v>CADRE</v>
          </cell>
          <cell r="N467" t="str">
            <v>DB</v>
          </cell>
          <cell r="O467" t="str">
            <v>CDI</v>
          </cell>
          <cell r="P467">
            <v>151.57</v>
          </cell>
          <cell r="Q467">
            <v>1800</v>
          </cell>
          <cell r="R467">
            <v>1066.32</v>
          </cell>
          <cell r="S467">
            <v>0</v>
          </cell>
          <cell r="T467">
            <v>300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272.89</v>
          </cell>
          <cell r="AO467">
            <v>0</v>
          </cell>
          <cell r="AP467">
            <v>0</v>
          </cell>
          <cell r="AQ467">
            <v>1384.68</v>
          </cell>
          <cell r="AR467">
            <v>0</v>
          </cell>
          <cell r="AS467">
            <v>1341.55</v>
          </cell>
          <cell r="AT467">
            <v>0</v>
          </cell>
          <cell r="AU467">
            <v>0</v>
          </cell>
        </row>
        <row r="468">
          <cell r="A468" t="str">
            <v>000BH056</v>
          </cell>
          <cell r="B468" t="str">
            <v>HERPE</v>
          </cell>
          <cell r="C468" t="str">
            <v>BACHIR</v>
          </cell>
          <cell r="D468" t="str">
            <v>SIEGE</v>
          </cell>
          <cell r="E468">
            <v>91</v>
          </cell>
          <cell r="F468" t="str">
            <v>NC NUMERICABLE ILE-DE-FRANCE</v>
          </cell>
          <cell r="G468" t="str">
            <v>DIRECTION RESS HUM</v>
          </cell>
          <cell r="H468" t="str">
            <v>LUCIANI</v>
          </cell>
          <cell r="I468" t="str">
            <v>GENE703001</v>
          </cell>
          <cell r="J468">
            <v>100</v>
          </cell>
          <cell r="K468">
            <v>35551</v>
          </cell>
          <cell r="L468" t="str">
            <v>RESP. ADM. PAIE</v>
          </cell>
          <cell r="M468" t="str">
            <v>CADRE</v>
          </cell>
          <cell r="N468" t="str">
            <v>E</v>
          </cell>
          <cell r="O468" t="str">
            <v>CDI</v>
          </cell>
          <cell r="P468">
            <v>151.57</v>
          </cell>
          <cell r="Q468">
            <v>3800</v>
          </cell>
          <cell r="R468">
            <v>2067.11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409.23</v>
          </cell>
          <cell r="AO468">
            <v>0</v>
          </cell>
          <cell r="AP468">
            <v>0</v>
          </cell>
          <cell r="AQ468">
            <v>3624.64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</row>
        <row r="469">
          <cell r="A469" t="str">
            <v>000BR037</v>
          </cell>
          <cell r="B469" t="str">
            <v>ROUIBAH</v>
          </cell>
          <cell r="C469" t="str">
            <v>HORIA</v>
          </cell>
          <cell r="D469" t="str">
            <v>LYON CATN</v>
          </cell>
          <cell r="E469">
            <v>91</v>
          </cell>
          <cell r="F469" t="str">
            <v>NC NUMERICABLE ILE-DE-FRANCE</v>
          </cell>
          <cell r="G469" t="str">
            <v>CATN VENTES</v>
          </cell>
          <cell r="I469" t="str">
            <v>GENE905001</v>
          </cell>
          <cell r="J469">
            <v>100</v>
          </cell>
          <cell r="K469">
            <v>33786</v>
          </cell>
          <cell r="L469" t="str">
            <v>RESPONSABLE COM.</v>
          </cell>
          <cell r="M469" t="str">
            <v>CADRE</v>
          </cell>
          <cell r="N469" t="str">
            <v>E</v>
          </cell>
          <cell r="O469" t="str">
            <v>CDI</v>
          </cell>
          <cell r="P469">
            <v>151.57</v>
          </cell>
          <cell r="Q469">
            <v>3650</v>
          </cell>
          <cell r="R469">
            <v>1150.43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1720.18</v>
          </cell>
          <cell r="AN469">
            <v>393.06</v>
          </cell>
          <cell r="AO469">
            <v>1720.18</v>
          </cell>
          <cell r="AP469">
            <v>0</v>
          </cell>
          <cell r="AQ469">
            <v>3650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</row>
        <row r="470">
          <cell r="A470" t="str">
            <v>000BC011</v>
          </cell>
          <cell r="B470" t="str">
            <v>CHAIX</v>
          </cell>
          <cell r="C470" t="str">
            <v>THIERRY</v>
          </cell>
          <cell r="D470" t="str">
            <v>LYON CATN</v>
          </cell>
          <cell r="E470">
            <v>91</v>
          </cell>
          <cell r="F470" t="str">
            <v>NC NUMERICABLE ILE-DE-FRANCE</v>
          </cell>
          <cell r="G470" t="str">
            <v>CLIENTELE</v>
          </cell>
          <cell r="H470" t="str">
            <v>SOTHER</v>
          </cell>
          <cell r="I470" t="str">
            <v>GENE320001</v>
          </cell>
          <cell r="J470">
            <v>100</v>
          </cell>
          <cell r="K470">
            <v>32467</v>
          </cell>
          <cell r="L470" t="str">
            <v>RESP.TECH.CLIENTELE</v>
          </cell>
          <cell r="M470" t="str">
            <v>CADRE</v>
          </cell>
          <cell r="N470" t="str">
            <v>E</v>
          </cell>
          <cell r="O470" t="str">
            <v>CDI</v>
          </cell>
          <cell r="P470">
            <v>151.57</v>
          </cell>
          <cell r="Q470">
            <v>3197</v>
          </cell>
          <cell r="R470">
            <v>1689.37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344.28</v>
          </cell>
          <cell r="AO470">
            <v>0</v>
          </cell>
          <cell r="AP470">
            <v>0</v>
          </cell>
          <cell r="AQ470">
            <v>3197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</row>
        <row r="471">
          <cell r="A471" t="str">
            <v>000A0881</v>
          </cell>
          <cell r="B471" t="str">
            <v>VOLLEMAERE</v>
          </cell>
          <cell r="C471" t="str">
            <v>CHRISTOPHE</v>
          </cell>
          <cell r="D471" t="str">
            <v>VANVES</v>
          </cell>
          <cell r="E471">
            <v>91</v>
          </cell>
          <cell r="F471" t="str">
            <v>NC NUMERICABLE ILE-DE-FRANCE</v>
          </cell>
          <cell r="G471" t="str">
            <v>SUPPORT ET EXPERTISE</v>
          </cell>
          <cell r="H471" t="str">
            <v>ROIRON</v>
          </cell>
          <cell r="I471" t="str">
            <v>GENE306001</v>
          </cell>
          <cell r="J471">
            <v>100</v>
          </cell>
          <cell r="K471">
            <v>36962</v>
          </cell>
          <cell r="L471" t="str">
            <v>CHEF GPE. TECH. EXP.</v>
          </cell>
          <cell r="M471" t="str">
            <v>CADRE</v>
          </cell>
          <cell r="N471" t="str">
            <v>DB</v>
          </cell>
          <cell r="O471" t="str">
            <v>CDI</v>
          </cell>
          <cell r="P471">
            <v>151.57</v>
          </cell>
          <cell r="Q471">
            <v>2392.9</v>
          </cell>
          <cell r="R471">
            <v>1418.29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173.66</v>
          </cell>
          <cell r="AG471">
            <v>0</v>
          </cell>
          <cell r="AH471">
            <v>43.42</v>
          </cell>
          <cell r="AI471">
            <v>0</v>
          </cell>
          <cell r="AJ471">
            <v>3.95</v>
          </cell>
          <cell r="AK471">
            <v>219</v>
          </cell>
          <cell r="AL471">
            <v>0</v>
          </cell>
          <cell r="AM471">
            <v>0</v>
          </cell>
          <cell r="AN471">
            <v>309.26</v>
          </cell>
          <cell r="AO471">
            <v>38.68</v>
          </cell>
          <cell r="AP471">
            <v>0</v>
          </cell>
          <cell r="AQ471">
            <v>2499.5500000000002</v>
          </cell>
          <cell r="AR471">
            <v>3.95</v>
          </cell>
          <cell r="AS471">
            <v>219</v>
          </cell>
          <cell r="AT471">
            <v>0</v>
          </cell>
          <cell r="AU471">
            <v>0</v>
          </cell>
        </row>
        <row r="472">
          <cell r="A472" t="str">
            <v>000A0993</v>
          </cell>
          <cell r="B472" t="str">
            <v>BONNEVILLE</v>
          </cell>
          <cell r="C472" t="str">
            <v>OLIVIER</v>
          </cell>
          <cell r="D472" t="str">
            <v>SIEGE</v>
          </cell>
          <cell r="E472">
            <v>91</v>
          </cell>
          <cell r="F472" t="str">
            <v>NC NUMERICABLE ILE-DE-FRANCE</v>
          </cell>
          <cell r="G472" t="str">
            <v>PORTAIL</v>
          </cell>
          <cell r="I472" t="str">
            <v>GENE905001</v>
          </cell>
          <cell r="J472">
            <v>100</v>
          </cell>
          <cell r="K472">
            <v>37942</v>
          </cell>
          <cell r="L472" t="str">
            <v>CHEF DE PROJET</v>
          </cell>
          <cell r="M472" t="str">
            <v>CADRE</v>
          </cell>
          <cell r="N472" t="str">
            <v>E</v>
          </cell>
          <cell r="O472" t="str">
            <v>CDI</v>
          </cell>
          <cell r="P472">
            <v>151.57</v>
          </cell>
          <cell r="Q472">
            <v>3687.5</v>
          </cell>
          <cell r="R472">
            <v>604.6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-352.67</v>
          </cell>
          <cell r="AN472">
            <v>397.11</v>
          </cell>
          <cell r="AO472">
            <v>-352.67</v>
          </cell>
          <cell r="AP472">
            <v>0</v>
          </cell>
          <cell r="AQ472">
            <v>3687.5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</row>
        <row r="473">
          <cell r="A473" t="str">
            <v>000A1667</v>
          </cell>
          <cell r="B473" t="str">
            <v>BOUAZIZ</v>
          </cell>
          <cell r="C473" t="str">
            <v>FARID</v>
          </cell>
          <cell r="D473" t="str">
            <v>MARSEILLE</v>
          </cell>
          <cell r="E473">
            <v>91</v>
          </cell>
          <cell r="F473" t="str">
            <v>NC NUMERICABLE ILE-DE-FRANCE</v>
          </cell>
          <cell r="G473" t="str">
            <v>VAD CONSEILLERS</v>
          </cell>
          <cell r="H473" t="str">
            <v>VIVIN</v>
          </cell>
          <cell r="I473" t="str">
            <v>SUES500001</v>
          </cell>
          <cell r="J473">
            <v>100</v>
          </cell>
          <cell r="K473">
            <v>38803</v>
          </cell>
          <cell r="L473" t="str">
            <v>CONSEILLER(E) COM.</v>
          </cell>
          <cell r="M473" t="str">
            <v>TSM</v>
          </cell>
          <cell r="N473" t="str">
            <v>D</v>
          </cell>
          <cell r="O473" t="str">
            <v>CDI</v>
          </cell>
          <cell r="P473">
            <v>151.57</v>
          </cell>
          <cell r="Q473">
            <v>0</v>
          </cell>
          <cell r="R473">
            <v>136.16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202.98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</row>
        <row r="474">
          <cell r="A474" t="str">
            <v>000A1597</v>
          </cell>
          <cell r="B474" t="str">
            <v>BENEDDRA</v>
          </cell>
          <cell r="C474" t="str">
            <v>NOURA</v>
          </cell>
          <cell r="D474" t="str">
            <v>SIEGE</v>
          </cell>
          <cell r="E474">
            <v>91</v>
          </cell>
          <cell r="F474" t="str">
            <v>NC NUMERICABLE ILE-DE-FRANCE</v>
          </cell>
          <cell r="G474" t="str">
            <v>VAD CONSEILLERS</v>
          </cell>
          <cell r="H474" t="str">
            <v>ZERFAINE</v>
          </cell>
          <cell r="I474" t="str">
            <v>IDFR500001</v>
          </cell>
          <cell r="J474">
            <v>100</v>
          </cell>
          <cell r="K474">
            <v>38764</v>
          </cell>
          <cell r="L474" t="str">
            <v>CONSEILLER(E) COM.</v>
          </cell>
          <cell r="M474" t="str">
            <v>TSM</v>
          </cell>
          <cell r="N474" t="str">
            <v>D</v>
          </cell>
          <cell r="O474" t="str">
            <v>CDI</v>
          </cell>
          <cell r="P474">
            <v>151.57</v>
          </cell>
          <cell r="Q474">
            <v>0</v>
          </cell>
          <cell r="R474">
            <v>222.13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281.01</v>
          </cell>
          <cell r="AO474">
            <v>0</v>
          </cell>
          <cell r="AP474">
            <v>0</v>
          </cell>
          <cell r="AQ474">
            <v>137.38999999999999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</row>
        <row r="475">
          <cell r="A475" t="str">
            <v>000A1380</v>
          </cell>
          <cell r="B475" t="str">
            <v>RICHARD</v>
          </cell>
          <cell r="C475" t="str">
            <v>JOAN</v>
          </cell>
          <cell r="D475" t="str">
            <v>GRENOBLE</v>
          </cell>
          <cell r="E475">
            <v>91</v>
          </cell>
          <cell r="F475" t="str">
            <v>NC NUMERICABLE ILE-DE-FRANCE</v>
          </cell>
          <cell r="G475" t="str">
            <v>VAD CONSEILLERS</v>
          </cell>
          <cell r="H475" t="str">
            <v>LAGUEREMA</v>
          </cell>
          <cell r="I475" t="str">
            <v>RHON500001</v>
          </cell>
          <cell r="J475">
            <v>100</v>
          </cell>
          <cell r="K475">
            <v>38719</v>
          </cell>
          <cell r="L475" t="str">
            <v>CONSEILLER(E) COM.</v>
          </cell>
          <cell r="M475" t="str">
            <v>TSM</v>
          </cell>
          <cell r="N475" t="str">
            <v>D</v>
          </cell>
          <cell r="O475" t="str">
            <v>CDI</v>
          </cell>
          <cell r="P475">
            <v>151.57</v>
          </cell>
          <cell r="Q475">
            <v>1217.8800000000001</v>
          </cell>
          <cell r="R475">
            <v>92.41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168.6</v>
          </cell>
          <cell r="AO475">
            <v>0</v>
          </cell>
          <cell r="AP475">
            <v>0</v>
          </cell>
          <cell r="AQ475">
            <v>40.590000000000003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</row>
        <row r="476">
          <cell r="A476" t="str">
            <v>000A1254</v>
          </cell>
          <cell r="B476" t="str">
            <v>VENET</v>
          </cell>
          <cell r="C476" t="str">
            <v>HERVE</v>
          </cell>
          <cell r="D476" t="str">
            <v>DUNKERQUE</v>
          </cell>
          <cell r="E476">
            <v>91</v>
          </cell>
          <cell r="F476" t="str">
            <v>NC NUMERICABLE ILE-DE-FRANCE</v>
          </cell>
          <cell r="G476" t="str">
            <v>VAD CONSEILLERS</v>
          </cell>
          <cell r="H476" t="str">
            <v>FERNANDEZ M</v>
          </cell>
          <cell r="I476" t="str">
            <v>NPCA500001</v>
          </cell>
          <cell r="J476">
            <v>100</v>
          </cell>
          <cell r="K476">
            <v>38649</v>
          </cell>
          <cell r="L476" t="str">
            <v>CONSEILLER(E) COM.</v>
          </cell>
          <cell r="M476" t="str">
            <v>TSM</v>
          </cell>
          <cell r="N476" t="str">
            <v>D</v>
          </cell>
          <cell r="O476" t="str">
            <v>CDI</v>
          </cell>
          <cell r="P476">
            <v>151.57</v>
          </cell>
          <cell r="Q476">
            <v>1217.8800000000001</v>
          </cell>
          <cell r="R476">
            <v>1504.91</v>
          </cell>
          <cell r="S476">
            <v>0</v>
          </cell>
          <cell r="T476">
            <v>3402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497.52</v>
          </cell>
          <cell r="AO476">
            <v>0</v>
          </cell>
          <cell r="AP476">
            <v>0</v>
          </cell>
          <cell r="AQ476">
            <v>1217.8800000000001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</row>
        <row r="477">
          <cell r="A477" t="str">
            <v>000A1683</v>
          </cell>
          <cell r="B477" t="str">
            <v>FOYART</v>
          </cell>
          <cell r="C477" t="str">
            <v>ANTOINE</v>
          </cell>
          <cell r="D477" t="str">
            <v>ANGERS</v>
          </cell>
          <cell r="E477">
            <v>91</v>
          </cell>
          <cell r="F477" t="str">
            <v>NC NUMERICABLE ILE-DE-FRANCE</v>
          </cell>
          <cell r="G477" t="str">
            <v>VAD CONSEILLERS</v>
          </cell>
          <cell r="H477" t="str">
            <v>JAUD</v>
          </cell>
          <cell r="I477" t="str">
            <v>OUES500001</v>
          </cell>
          <cell r="J477">
            <v>100</v>
          </cell>
          <cell r="K477">
            <v>38796</v>
          </cell>
          <cell r="L477" t="str">
            <v>CONSEILLER(E) COM.</v>
          </cell>
          <cell r="M477" t="str">
            <v>TSM</v>
          </cell>
          <cell r="N477" t="str">
            <v>D</v>
          </cell>
          <cell r="O477" t="str">
            <v>CDI</v>
          </cell>
          <cell r="P477">
            <v>151.57</v>
          </cell>
          <cell r="Q477">
            <v>0</v>
          </cell>
          <cell r="R477">
            <v>531.24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168.6</v>
          </cell>
          <cell r="AO477">
            <v>0</v>
          </cell>
          <cell r="AP477">
            <v>0</v>
          </cell>
          <cell r="AQ477">
            <v>811.92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</row>
        <row r="478">
          <cell r="A478" t="str">
            <v>000A1481</v>
          </cell>
          <cell r="B478" t="str">
            <v>VITTE</v>
          </cell>
          <cell r="C478" t="str">
            <v>CHRISTOPHE</v>
          </cell>
          <cell r="D478" t="str">
            <v>AVIGNON</v>
          </cell>
          <cell r="E478">
            <v>91</v>
          </cell>
          <cell r="F478" t="str">
            <v>NC NUMERICABLE ILE-DE-FRANCE</v>
          </cell>
          <cell r="G478" t="str">
            <v>TRAVAUX</v>
          </cell>
          <cell r="H478" t="str">
            <v>SOULIERE</v>
          </cell>
          <cell r="I478" t="str">
            <v>SUES300001</v>
          </cell>
          <cell r="J478">
            <v>100</v>
          </cell>
          <cell r="K478">
            <v>38754</v>
          </cell>
          <cell r="L478" t="str">
            <v>SUPERVISEUR TRAVAUX</v>
          </cell>
          <cell r="M478" t="str">
            <v>478D</v>
          </cell>
          <cell r="N478">
            <v>0</v>
          </cell>
          <cell r="O478" t="str">
            <v>CDI</v>
          </cell>
          <cell r="P478">
            <v>151.57</v>
          </cell>
          <cell r="Q478">
            <v>2750</v>
          </cell>
          <cell r="R478">
            <v>1749.31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839.1</v>
          </cell>
          <cell r="AO478">
            <v>0</v>
          </cell>
          <cell r="AP478">
            <v>0</v>
          </cell>
          <cell r="AQ478">
            <v>2750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</row>
        <row r="479">
          <cell r="A479" t="str">
            <v>000A1680</v>
          </cell>
          <cell r="B479" t="str">
            <v>RONCHI</v>
          </cell>
          <cell r="C479" t="str">
            <v>PAUL</v>
          </cell>
          <cell r="D479" t="str">
            <v>NICE</v>
          </cell>
          <cell r="E479">
            <v>91</v>
          </cell>
          <cell r="F479" t="str">
            <v>NC NUMERICABLE ILE-DE-FRANCE</v>
          </cell>
          <cell r="G479" t="str">
            <v>VAD CONSEILLERS</v>
          </cell>
          <cell r="H479" t="str">
            <v>VIVIN</v>
          </cell>
          <cell r="I479" t="str">
            <v>SUES500001</v>
          </cell>
          <cell r="J479">
            <v>100</v>
          </cell>
          <cell r="K479">
            <v>38804</v>
          </cell>
          <cell r="L479" t="str">
            <v>CONSEILLER(E) COM.</v>
          </cell>
          <cell r="M479" t="str">
            <v>TSM</v>
          </cell>
          <cell r="N479" t="str">
            <v>D</v>
          </cell>
          <cell r="O479" t="str">
            <v>CDI</v>
          </cell>
          <cell r="P479">
            <v>151.57</v>
          </cell>
          <cell r="Q479">
            <v>0</v>
          </cell>
          <cell r="R479">
            <v>213.53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324.77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</row>
        <row r="480">
          <cell r="A480" t="str">
            <v>000A1171</v>
          </cell>
          <cell r="B480" t="str">
            <v>DE CROOCK</v>
          </cell>
          <cell r="C480" t="str">
            <v>MICHAEL</v>
          </cell>
          <cell r="D480" t="str">
            <v>LA MADELEINE</v>
          </cell>
          <cell r="E480">
            <v>91</v>
          </cell>
          <cell r="F480" t="str">
            <v>NC NUMERICABLE ILE-DE-FRANCE</v>
          </cell>
          <cell r="G480" t="str">
            <v>VAD CONSEILLERS</v>
          </cell>
          <cell r="H480" t="str">
            <v>DESCATOIRE</v>
          </cell>
          <cell r="I480" t="str">
            <v>NPCA500001</v>
          </cell>
          <cell r="J480">
            <v>100</v>
          </cell>
          <cell r="K480">
            <v>38649</v>
          </cell>
          <cell r="L480" t="str">
            <v>CONSEILLER(E) COM.</v>
          </cell>
          <cell r="M480" t="str">
            <v>TSM</v>
          </cell>
          <cell r="N480" t="str">
            <v>D</v>
          </cell>
          <cell r="O480" t="str">
            <v>CDI</v>
          </cell>
          <cell r="P480">
            <v>151.57</v>
          </cell>
          <cell r="Q480">
            <v>1217.8800000000001</v>
          </cell>
          <cell r="R480">
            <v>-416.55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-51.91</v>
          </cell>
          <cell r="AO480">
            <v>0</v>
          </cell>
          <cell r="AP480">
            <v>0</v>
          </cell>
          <cell r="AQ480">
            <v>-482.1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</row>
        <row r="481">
          <cell r="A481" t="str">
            <v>000A1297</v>
          </cell>
          <cell r="B481" t="str">
            <v>GALEA</v>
          </cell>
          <cell r="C481" t="str">
            <v>MAXIME</v>
          </cell>
          <cell r="D481" t="str">
            <v>NICE</v>
          </cell>
          <cell r="E481">
            <v>91</v>
          </cell>
          <cell r="F481" t="str">
            <v>NC NUMERICABLE ILE-DE-FRANCE</v>
          </cell>
          <cell r="G481" t="str">
            <v>VAD CONSEILLERS</v>
          </cell>
          <cell r="H481" t="str">
            <v>VIVIN</v>
          </cell>
          <cell r="I481" t="str">
            <v>SUES500001</v>
          </cell>
          <cell r="J481">
            <v>100</v>
          </cell>
          <cell r="K481">
            <v>38693</v>
          </cell>
          <cell r="L481" t="str">
            <v>CONSEILLER(E) COM.</v>
          </cell>
          <cell r="M481" t="str">
            <v>TSM</v>
          </cell>
          <cell r="N481" t="str">
            <v>D</v>
          </cell>
          <cell r="O481" t="str">
            <v>CDI</v>
          </cell>
          <cell r="P481">
            <v>151.57</v>
          </cell>
          <cell r="Q481">
            <v>1217.8800000000001</v>
          </cell>
          <cell r="R481">
            <v>272.97000000000003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113.83</v>
          </cell>
          <cell r="AO481">
            <v>0</v>
          </cell>
          <cell r="AP481">
            <v>0</v>
          </cell>
          <cell r="AQ481">
            <v>1011.73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</row>
        <row r="482">
          <cell r="A482" t="str">
            <v>000A1626</v>
          </cell>
          <cell r="B482" t="str">
            <v>LEDENT</v>
          </cell>
          <cell r="C482" t="str">
            <v>CEDRIC</v>
          </cell>
          <cell r="D482" t="str">
            <v>LA MADELEINE</v>
          </cell>
          <cell r="E482">
            <v>91</v>
          </cell>
          <cell r="F482" t="str">
            <v>NC NUMERICABLE ILE-DE-FRANCE</v>
          </cell>
          <cell r="G482" t="str">
            <v>VAD CONSEILLERS</v>
          </cell>
          <cell r="H482" t="str">
            <v>GUIONNET</v>
          </cell>
          <cell r="I482" t="str">
            <v>NPCA500001</v>
          </cell>
          <cell r="J482">
            <v>100</v>
          </cell>
          <cell r="K482">
            <v>38768</v>
          </cell>
          <cell r="L482" t="str">
            <v>CONSEILLER(E) COM.</v>
          </cell>
          <cell r="M482" t="str">
            <v>TSM</v>
          </cell>
          <cell r="N482" t="str">
            <v>D</v>
          </cell>
          <cell r="O482" t="str">
            <v>CDI</v>
          </cell>
          <cell r="P482">
            <v>151.57</v>
          </cell>
          <cell r="Q482">
            <v>0</v>
          </cell>
          <cell r="R482">
            <v>1106.42</v>
          </cell>
          <cell r="S482">
            <v>0</v>
          </cell>
          <cell r="T482">
            <v>1480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461.04</v>
          </cell>
          <cell r="AO482">
            <v>0</v>
          </cell>
          <cell r="AP482">
            <v>0</v>
          </cell>
          <cell r="AQ482">
            <v>1217.8800000000001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</row>
        <row r="483">
          <cell r="A483" t="str">
            <v>000A1446</v>
          </cell>
          <cell r="B483" t="str">
            <v>BEGUIER</v>
          </cell>
          <cell r="C483" t="str">
            <v>AIME</v>
          </cell>
          <cell r="D483" t="str">
            <v>BORDEAUX</v>
          </cell>
          <cell r="E483">
            <v>91</v>
          </cell>
          <cell r="F483" t="str">
            <v>NC NUMERICABLE ILE-DE-FRANCE</v>
          </cell>
          <cell r="G483" t="str">
            <v>VAD CONSEILLERS</v>
          </cell>
          <cell r="H483" t="str">
            <v>FERNANDEZ A</v>
          </cell>
          <cell r="I483" t="str">
            <v>SUOU500001</v>
          </cell>
          <cell r="J483">
            <v>100</v>
          </cell>
          <cell r="K483">
            <v>38754</v>
          </cell>
          <cell r="L483" t="str">
            <v>CONSEILLER(E) COM.</v>
          </cell>
          <cell r="M483" t="str">
            <v>TSM</v>
          </cell>
          <cell r="N483" t="str">
            <v>D</v>
          </cell>
          <cell r="O483" t="str">
            <v>CDI</v>
          </cell>
          <cell r="P483">
            <v>151.57</v>
          </cell>
          <cell r="Q483">
            <v>1217.8800000000001</v>
          </cell>
          <cell r="R483">
            <v>598.26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424.11</v>
          </cell>
          <cell r="AO483">
            <v>0</v>
          </cell>
          <cell r="AP483">
            <v>0</v>
          </cell>
          <cell r="AQ483">
            <v>1217.8800000000001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</row>
        <row r="484">
          <cell r="A484" t="str">
            <v>000A1223</v>
          </cell>
          <cell r="B484" t="str">
            <v>ABEDDOU</v>
          </cell>
          <cell r="C484" t="str">
            <v>MOHAMED</v>
          </cell>
          <cell r="D484" t="str">
            <v>VERSAILLES</v>
          </cell>
          <cell r="E484">
            <v>91</v>
          </cell>
          <cell r="F484" t="str">
            <v>NC NUMERICABLE ILE-DE-FRANCE</v>
          </cell>
          <cell r="G484" t="str">
            <v>VAD CONSEILLERS</v>
          </cell>
          <cell r="H484" t="str">
            <v>FERRADJ</v>
          </cell>
          <cell r="I484" t="str">
            <v>IDFR500001</v>
          </cell>
          <cell r="J484">
            <v>100</v>
          </cell>
          <cell r="K484">
            <v>38649</v>
          </cell>
          <cell r="L484" t="str">
            <v>CONSEILLER(E) COM.</v>
          </cell>
          <cell r="M484" t="str">
            <v>TSM</v>
          </cell>
          <cell r="N484" t="str">
            <v>D</v>
          </cell>
          <cell r="O484" t="str">
            <v>CDI</v>
          </cell>
          <cell r="P484">
            <v>151.57</v>
          </cell>
          <cell r="Q484">
            <v>1217.8800000000001</v>
          </cell>
          <cell r="R484">
            <v>1322.16</v>
          </cell>
          <cell r="S484">
            <v>0</v>
          </cell>
          <cell r="T484">
            <v>2200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368.08</v>
          </cell>
          <cell r="AO484">
            <v>0</v>
          </cell>
          <cell r="AP484">
            <v>0</v>
          </cell>
          <cell r="AQ484">
            <v>1217.8800000000001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</row>
        <row r="485">
          <cell r="A485" t="str">
            <v>000A1628</v>
          </cell>
          <cell r="B485" t="str">
            <v>LE MUET</v>
          </cell>
          <cell r="C485" t="str">
            <v>EMMANUEL</v>
          </cell>
          <cell r="D485" t="str">
            <v>ROUEN</v>
          </cell>
          <cell r="E485">
            <v>91</v>
          </cell>
          <cell r="F485" t="str">
            <v>NC NUMERICABLE ILE-DE-FRANCE</v>
          </cell>
          <cell r="G485" t="str">
            <v>VAD CONSEILLERS</v>
          </cell>
          <cell r="H485" t="str">
            <v>JAUD</v>
          </cell>
          <cell r="I485" t="str">
            <v>OUES500001</v>
          </cell>
          <cell r="J485">
            <v>100</v>
          </cell>
          <cell r="K485">
            <v>38782</v>
          </cell>
          <cell r="L485" t="str">
            <v>CONSEILLER(E) COM.</v>
          </cell>
          <cell r="M485" t="str">
            <v>TSM</v>
          </cell>
          <cell r="N485" t="str">
            <v>D</v>
          </cell>
          <cell r="O485" t="str">
            <v>CDI</v>
          </cell>
          <cell r="P485">
            <v>151.57</v>
          </cell>
          <cell r="Q485">
            <v>0</v>
          </cell>
          <cell r="R485">
            <v>489.75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112.5</v>
          </cell>
          <cell r="AM485">
            <v>0</v>
          </cell>
          <cell r="AN485">
            <v>244.83</v>
          </cell>
          <cell r="AO485">
            <v>0</v>
          </cell>
          <cell r="AP485">
            <v>0</v>
          </cell>
          <cell r="AQ485">
            <v>1217.8800000000001</v>
          </cell>
          <cell r="AR485">
            <v>112.5</v>
          </cell>
          <cell r="AS485">
            <v>0</v>
          </cell>
          <cell r="AT485">
            <v>0</v>
          </cell>
          <cell r="AU485">
            <v>0</v>
          </cell>
        </row>
        <row r="486">
          <cell r="A486" t="str">
            <v>000A1612</v>
          </cell>
          <cell r="B486" t="str">
            <v>DAELEMANS</v>
          </cell>
          <cell r="C486" t="str">
            <v>JULIE</v>
          </cell>
          <cell r="D486" t="str">
            <v>BREST</v>
          </cell>
          <cell r="E486">
            <v>91</v>
          </cell>
          <cell r="F486" t="str">
            <v>NC NUMERICABLE ILE-DE-FRANCE</v>
          </cell>
          <cell r="G486" t="str">
            <v>VAD CONSEILLERS</v>
          </cell>
          <cell r="H486" t="str">
            <v>JAUD</v>
          </cell>
          <cell r="I486" t="str">
            <v>OUES500001</v>
          </cell>
          <cell r="J486">
            <v>100</v>
          </cell>
          <cell r="K486">
            <v>38768</v>
          </cell>
          <cell r="L486" t="str">
            <v>CONSEILLER(E) COM.</v>
          </cell>
          <cell r="M486" t="str">
            <v>TSM</v>
          </cell>
          <cell r="N486" t="str">
            <v>D</v>
          </cell>
          <cell r="O486" t="str">
            <v>CDI</v>
          </cell>
          <cell r="P486">
            <v>151.57</v>
          </cell>
          <cell r="Q486">
            <v>0</v>
          </cell>
          <cell r="R486">
            <v>1213.55</v>
          </cell>
          <cell r="S486">
            <v>0</v>
          </cell>
          <cell r="T486">
            <v>1620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112.5</v>
          </cell>
          <cell r="AM486">
            <v>0</v>
          </cell>
          <cell r="AN486">
            <v>476.12</v>
          </cell>
          <cell r="AO486">
            <v>0</v>
          </cell>
          <cell r="AP486">
            <v>0</v>
          </cell>
          <cell r="AQ486">
            <v>1217.8800000000001</v>
          </cell>
          <cell r="AR486">
            <v>112.5</v>
          </cell>
          <cell r="AS486">
            <v>0</v>
          </cell>
          <cell r="AT486">
            <v>0</v>
          </cell>
          <cell r="AU486">
            <v>0</v>
          </cell>
        </row>
        <row r="487">
          <cell r="A487" t="str">
            <v>000A1596</v>
          </cell>
          <cell r="B487" t="str">
            <v>ACHOURI</v>
          </cell>
          <cell r="C487" t="str">
            <v>LINDA</v>
          </cell>
          <cell r="D487" t="str">
            <v>LYON GARIBALDI</v>
          </cell>
          <cell r="E487">
            <v>91</v>
          </cell>
          <cell r="F487" t="str">
            <v>NC NUMERICABLE ILE-DE-FRANCE</v>
          </cell>
          <cell r="G487" t="str">
            <v>VAD CONSEILLERS</v>
          </cell>
          <cell r="H487" t="str">
            <v>DONT</v>
          </cell>
          <cell r="I487" t="str">
            <v>RHON500001</v>
          </cell>
          <cell r="J487">
            <v>100</v>
          </cell>
          <cell r="K487">
            <v>38754</v>
          </cell>
          <cell r="L487" t="str">
            <v>CONSEILLER(E) COM.</v>
          </cell>
          <cell r="M487" t="str">
            <v>TSM</v>
          </cell>
          <cell r="N487" t="str">
            <v>D</v>
          </cell>
          <cell r="O487" t="str">
            <v>CDI</v>
          </cell>
          <cell r="P487">
            <v>151.57</v>
          </cell>
          <cell r="Q487">
            <v>0</v>
          </cell>
          <cell r="R487">
            <v>67.91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28.44</v>
          </cell>
          <cell r="AO487">
            <v>0</v>
          </cell>
          <cell r="AP487">
            <v>0</v>
          </cell>
          <cell r="AQ487">
            <v>112.4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</row>
        <row r="488">
          <cell r="A488" t="str">
            <v>000A1251</v>
          </cell>
          <cell r="B488" t="str">
            <v>HABHAB</v>
          </cell>
          <cell r="C488" t="str">
            <v>RIDHA</v>
          </cell>
          <cell r="D488" t="str">
            <v>MARSEILLE</v>
          </cell>
          <cell r="E488">
            <v>91</v>
          </cell>
          <cell r="F488" t="str">
            <v>NC NUMERICABLE ILE-DE-FRANCE</v>
          </cell>
          <cell r="G488" t="str">
            <v>VAD CONSEILLERS</v>
          </cell>
          <cell r="H488" t="str">
            <v>ZAMORA</v>
          </cell>
          <cell r="I488" t="str">
            <v>SUES500001</v>
          </cell>
          <cell r="J488">
            <v>100</v>
          </cell>
          <cell r="K488">
            <v>38677</v>
          </cell>
          <cell r="L488" t="str">
            <v>CONSEILLER(E) COM.</v>
          </cell>
          <cell r="M488" t="str">
            <v>TSM</v>
          </cell>
          <cell r="N488" t="str">
            <v>D</v>
          </cell>
          <cell r="O488" t="str">
            <v>CDI</v>
          </cell>
          <cell r="P488">
            <v>151.57</v>
          </cell>
          <cell r="Q488">
            <v>1217.8800000000001</v>
          </cell>
          <cell r="R488">
            <v>423.96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131.16</v>
          </cell>
          <cell r="AO488">
            <v>0</v>
          </cell>
          <cell r="AP488">
            <v>0</v>
          </cell>
          <cell r="AQ488">
            <v>1217.8800000000001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</row>
        <row r="489">
          <cell r="A489" t="str">
            <v>000A1378</v>
          </cell>
          <cell r="B489" t="str">
            <v>RAKOTONAVALONA</v>
          </cell>
          <cell r="C489" t="str">
            <v>ANDRIVOLA</v>
          </cell>
          <cell r="D489" t="str">
            <v>BORDEAUX</v>
          </cell>
          <cell r="E489">
            <v>91</v>
          </cell>
          <cell r="F489" t="str">
            <v>NC NUMERICABLE ILE-DE-FRANCE</v>
          </cell>
          <cell r="G489" t="str">
            <v>VAD CONSEILLERS</v>
          </cell>
          <cell r="H489" t="str">
            <v>FLAICHER</v>
          </cell>
          <cell r="I489" t="str">
            <v>SUOU500001</v>
          </cell>
          <cell r="J489">
            <v>100</v>
          </cell>
          <cell r="K489">
            <v>38698</v>
          </cell>
          <cell r="L489" t="str">
            <v>CONSEILLER(E) COM.</v>
          </cell>
          <cell r="M489" t="str">
            <v>TSM</v>
          </cell>
          <cell r="N489" t="str">
            <v>D</v>
          </cell>
          <cell r="O489" t="str">
            <v>CDI</v>
          </cell>
          <cell r="P489">
            <v>151.57</v>
          </cell>
          <cell r="Q489">
            <v>1217.8800000000001</v>
          </cell>
          <cell r="R489">
            <v>77.58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142.6</v>
          </cell>
          <cell r="AO489">
            <v>0</v>
          </cell>
          <cell r="AP489">
            <v>0</v>
          </cell>
          <cell r="AQ489">
            <v>1295.9100000000001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</row>
        <row r="490">
          <cell r="A490" t="str">
            <v>000A0766</v>
          </cell>
          <cell r="B490" t="str">
            <v>BUISSON</v>
          </cell>
          <cell r="C490" t="str">
            <v>YAN</v>
          </cell>
          <cell r="D490" t="str">
            <v>SIEGE</v>
          </cell>
          <cell r="E490">
            <v>91</v>
          </cell>
          <cell r="F490" t="str">
            <v>NC NUMERICABLE ILE-DE-FRANCE</v>
          </cell>
          <cell r="G490" t="str">
            <v>INFORMATIQUE</v>
          </cell>
          <cell r="H490" t="str">
            <v>CANAS</v>
          </cell>
          <cell r="I490" t="str">
            <v>GENE620001</v>
          </cell>
          <cell r="J490">
            <v>100</v>
          </cell>
          <cell r="K490">
            <v>36598</v>
          </cell>
          <cell r="L490" t="str">
            <v>WEBMASTER/CHEF PRODUIT JUNIOR</v>
          </cell>
          <cell r="M490" t="str">
            <v>CADRE</v>
          </cell>
          <cell r="N490" t="str">
            <v>DB</v>
          </cell>
          <cell r="O490" t="str">
            <v>CDI</v>
          </cell>
          <cell r="P490">
            <v>151.57</v>
          </cell>
          <cell r="Q490">
            <v>2844</v>
          </cell>
          <cell r="R490">
            <v>1495.43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306.38</v>
          </cell>
          <cell r="AO490">
            <v>23.61</v>
          </cell>
          <cell r="AP490">
            <v>0</v>
          </cell>
          <cell r="AQ490">
            <v>2845.07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</row>
        <row r="491">
          <cell r="A491" t="str">
            <v>000A0789</v>
          </cell>
          <cell r="B491" t="str">
            <v>PICQUENOT</v>
          </cell>
          <cell r="C491" t="str">
            <v>KATIA</v>
          </cell>
          <cell r="D491" t="str">
            <v>SIEGE</v>
          </cell>
          <cell r="E491">
            <v>91</v>
          </cell>
          <cell r="F491" t="str">
            <v>NC NUMERICABLE ILE-DE-FRANCE</v>
          </cell>
          <cell r="G491" t="str">
            <v>COMPTABILITE</v>
          </cell>
          <cell r="H491" t="str">
            <v>BARBERY</v>
          </cell>
          <cell r="I491" t="str">
            <v>GENE701001</v>
          </cell>
          <cell r="J491">
            <v>100</v>
          </cell>
          <cell r="K491">
            <v>36675</v>
          </cell>
          <cell r="L491" t="str">
            <v>CHEF GROUPE COMPT.</v>
          </cell>
          <cell r="M491" t="str">
            <v>CADRE</v>
          </cell>
          <cell r="N491" t="str">
            <v>DB</v>
          </cell>
          <cell r="O491" t="str">
            <v>CDI</v>
          </cell>
          <cell r="P491">
            <v>151.57</v>
          </cell>
          <cell r="Q491">
            <v>2502.83</v>
          </cell>
          <cell r="R491">
            <v>985.04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276.07</v>
          </cell>
          <cell r="AO491">
            <v>38.68</v>
          </cell>
          <cell r="AP491">
            <v>0</v>
          </cell>
          <cell r="AQ491">
            <v>1925.34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</row>
        <row r="492">
          <cell r="A492" t="str">
            <v>000F0015</v>
          </cell>
          <cell r="B492" t="str">
            <v>JAMOT</v>
          </cell>
          <cell r="C492" t="str">
            <v>YANN</v>
          </cell>
          <cell r="D492" t="str">
            <v>SIEGE</v>
          </cell>
          <cell r="E492">
            <v>91</v>
          </cell>
          <cell r="F492" t="str">
            <v>NC NUMERICABLE ILE-DE-FRANCE</v>
          </cell>
          <cell r="G492" t="str">
            <v>COLLECTIF</v>
          </cell>
          <cell r="H492" t="str">
            <v>LORCET</v>
          </cell>
          <cell r="I492" t="str">
            <v>OUES510001</v>
          </cell>
          <cell r="J492">
            <v>100</v>
          </cell>
          <cell r="K492">
            <v>33224</v>
          </cell>
          <cell r="L492" t="str">
            <v>RESPONSABLE NATIONAL  COLLECTIFS</v>
          </cell>
          <cell r="M492" t="str">
            <v>CADRE</v>
          </cell>
          <cell r="N492" t="str">
            <v>E</v>
          </cell>
          <cell r="O492" t="str">
            <v>CDI</v>
          </cell>
          <cell r="P492">
            <v>151.57</v>
          </cell>
          <cell r="Q492">
            <v>2400</v>
          </cell>
          <cell r="R492">
            <v>3875.54</v>
          </cell>
          <cell r="S492">
            <v>0</v>
          </cell>
          <cell r="T492">
            <v>2333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851.95</v>
          </cell>
          <cell r="AO492">
            <v>0</v>
          </cell>
          <cell r="AP492">
            <v>0</v>
          </cell>
          <cell r="AQ492">
            <v>5433.34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</row>
        <row r="493">
          <cell r="A493" t="str">
            <v>000BD042</v>
          </cell>
          <cell r="B493" t="str">
            <v>DE FRANCESCHI</v>
          </cell>
          <cell r="C493" t="str">
            <v>GERARD</v>
          </cell>
          <cell r="D493" t="str">
            <v>TOULOUSE</v>
          </cell>
          <cell r="E493">
            <v>91</v>
          </cell>
          <cell r="F493" t="str">
            <v>NC NUMERICABLE ILE-DE-FRANCE</v>
          </cell>
          <cell r="G493" t="str">
            <v>COLLECTIF</v>
          </cell>
          <cell r="I493" t="str">
            <v>GENE905001</v>
          </cell>
          <cell r="J493">
            <v>100</v>
          </cell>
          <cell r="K493">
            <v>32846</v>
          </cell>
          <cell r="L493" t="str">
            <v>ATTACHE COMMERCIAL</v>
          </cell>
          <cell r="M493" t="str">
            <v>CADRE</v>
          </cell>
          <cell r="N493" t="str">
            <v>DB</v>
          </cell>
          <cell r="O493" t="str">
            <v>CDI</v>
          </cell>
          <cell r="P493">
            <v>151.57</v>
          </cell>
          <cell r="Q493">
            <v>2020.56</v>
          </cell>
          <cell r="R493">
            <v>-54.13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2017.94</v>
          </cell>
          <cell r="AN493">
            <v>259.44</v>
          </cell>
          <cell r="AO493">
            <v>1778.93</v>
          </cell>
          <cell r="AP493">
            <v>0</v>
          </cell>
          <cell r="AQ493">
            <v>2259.5700000000002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</row>
        <row r="494">
          <cell r="A494" t="str">
            <v>000BG219</v>
          </cell>
          <cell r="B494" t="str">
            <v>GALAUP</v>
          </cell>
          <cell r="C494" t="str">
            <v>JEROME</v>
          </cell>
          <cell r="D494" t="str">
            <v>LYON CATN</v>
          </cell>
          <cell r="E494">
            <v>91</v>
          </cell>
          <cell r="F494" t="str">
            <v>NC NUMERICABLE ILE-DE-FRANCE</v>
          </cell>
          <cell r="G494" t="str">
            <v>CLIENTELE</v>
          </cell>
          <cell r="H494" t="str">
            <v>CARET</v>
          </cell>
          <cell r="I494" t="str">
            <v>GENE905001</v>
          </cell>
          <cell r="J494">
            <v>100</v>
          </cell>
          <cell r="K494">
            <v>36815</v>
          </cell>
          <cell r="L494" t="str">
            <v>CHEF DE PROJET JUNIOR</v>
          </cell>
          <cell r="M494" t="str">
            <v>CADRE</v>
          </cell>
          <cell r="N494" t="str">
            <v>DB</v>
          </cell>
          <cell r="O494" t="str">
            <v>CDI</v>
          </cell>
          <cell r="P494">
            <v>151.57</v>
          </cell>
          <cell r="Q494">
            <v>2559</v>
          </cell>
          <cell r="R494">
            <v>366.32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-172.62</v>
          </cell>
          <cell r="AN494">
            <v>275.58999999999997</v>
          </cell>
          <cell r="AO494">
            <v>-172.62</v>
          </cell>
          <cell r="AP494">
            <v>0</v>
          </cell>
          <cell r="AQ494">
            <v>2559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</row>
        <row r="495">
          <cell r="A495" t="str">
            <v>000A0773</v>
          </cell>
          <cell r="B495" t="str">
            <v>CHAMPOURET</v>
          </cell>
          <cell r="C495" t="str">
            <v>LAURENT</v>
          </cell>
          <cell r="D495" t="str">
            <v>VANVES</v>
          </cell>
          <cell r="E495">
            <v>91</v>
          </cell>
          <cell r="F495" t="str">
            <v>NC NUMERICABLE ILE-DE-FRANCE</v>
          </cell>
          <cell r="G495" t="str">
            <v>INGENIERIE RESEAUX</v>
          </cell>
          <cell r="H495" t="str">
            <v>GAUTHIER</v>
          </cell>
          <cell r="I495" t="str">
            <v>GENE306001</v>
          </cell>
          <cell r="J495">
            <v>100</v>
          </cell>
          <cell r="K495">
            <v>36619</v>
          </cell>
          <cell r="L495" t="str">
            <v>RESP. TECH. SUPPORT</v>
          </cell>
          <cell r="M495" t="str">
            <v>CADRE</v>
          </cell>
          <cell r="N495" t="str">
            <v>E</v>
          </cell>
          <cell r="O495" t="str">
            <v>CDI</v>
          </cell>
          <cell r="P495">
            <v>151.57</v>
          </cell>
          <cell r="Q495">
            <v>3010</v>
          </cell>
          <cell r="R495">
            <v>1303.8800000000001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325.13</v>
          </cell>
          <cell r="AO495">
            <v>23.61</v>
          </cell>
          <cell r="AP495">
            <v>0</v>
          </cell>
          <cell r="AQ495">
            <v>2593.29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</row>
        <row r="496">
          <cell r="A496" t="str">
            <v>000BP145</v>
          </cell>
          <cell r="B496" t="str">
            <v>POURRET</v>
          </cell>
          <cell r="C496" t="str">
            <v>ALBAN</v>
          </cell>
          <cell r="D496" t="str">
            <v>LYON CATN</v>
          </cell>
          <cell r="E496">
            <v>91</v>
          </cell>
          <cell r="F496" t="str">
            <v>NC NUMERICABLE ILE-DE-FRANCE</v>
          </cell>
          <cell r="G496" t="str">
            <v>CATN VENTES</v>
          </cell>
          <cell r="I496" t="str">
            <v>GENE905001</v>
          </cell>
          <cell r="J496">
            <v>100</v>
          </cell>
          <cell r="K496">
            <v>35505</v>
          </cell>
          <cell r="L496" t="str">
            <v>ANIMATEUR COM.</v>
          </cell>
          <cell r="M496" t="str">
            <v>CADRE</v>
          </cell>
          <cell r="N496" t="str">
            <v>DB</v>
          </cell>
          <cell r="O496" t="str">
            <v>CDI</v>
          </cell>
          <cell r="P496">
            <v>151.57</v>
          </cell>
          <cell r="Q496">
            <v>2432</v>
          </cell>
          <cell r="R496">
            <v>103.2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2495.5300000000002</v>
          </cell>
          <cell r="AN496">
            <v>261.89999999999998</v>
          </cell>
          <cell r="AO496">
            <v>2495.5300000000002</v>
          </cell>
          <cell r="AP496">
            <v>0</v>
          </cell>
          <cell r="AQ496">
            <v>2432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</row>
        <row r="497">
          <cell r="A497" t="str">
            <v>000A0798</v>
          </cell>
          <cell r="B497" t="str">
            <v>DIOT</v>
          </cell>
          <cell r="C497" t="str">
            <v>YOANN</v>
          </cell>
          <cell r="D497" t="str">
            <v>VANVES</v>
          </cell>
          <cell r="E497">
            <v>91</v>
          </cell>
          <cell r="F497" t="str">
            <v>NC NUMERICABLE ILE-DE-FRANCE</v>
          </cell>
          <cell r="G497" t="str">
            <v>NMC ADMIN</v>
          </cell>
          <cell r="H497" t="str">
            <v>BLONDEAU</v>
          </cell>
          <cell r="I497" t="str">
            <v>GENE306001</v>
          </cell>
          <cell r="J497">
            <v>100</v>
          </cell>
          <cell r="K497">
            <v>36710</v>
          </cell>
          <cell r="L497" t="str">
            <v>CHEF GROUPE TECH. SUP.</v>
          </cell>
          <cell r="M497" t="str">
            <v>CADRE</v>
          </cell>
          <cell r="N497" t="str">
            <v>DB</v>
          </cell>
          <cell r="O497" t="str">
            <v>CDI</v>
          </cell>
          <cell r="P497">
            <v>151.57</v>
          </cell>
          <cell r="Q497">
            <v>2497.09</v>
          </cell>
          <cell r="R497">
            <v>1310.04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296.55</v>
          </cell>
          <cell r="AG497">
            <v>49.43</v>
          </cell>
          <cell r="AH497">
            <v>49.43</v>
          </cell>
          <cell r="AI497">
            <v>0</v>
          </cell>
          <cell r="AJ497">
            <v>156.47</v>
          </cell>
          <cell r="AK497">
            <v>438</v>
          </cell>
          <cell r="AL497">
            <v>0</v>
          </cell>
          <cell r="AM497">
            <v>0</v>
          </cell>
          <cell r="AN497">
            <v>386.99</v>
          </cell>
          <cell r="AO497">
            <v>31.21</v>
          </cell>
          <cell r="AP497">
            <v>0</v>
          </cell>
          <cell r="AQ497">
            <v>2201.1</v>
          </cell>
          <cell r="AR497">
            <v>156.47</v>
          </cell>
          <cell r="AS497">
            <v>438</v>
          </cell>
          <cell r="AT497">
            <v>0</v>
          </cell>
          <cell r="AU497">
            <v>0</v>
          </cell>
        </row>
        <row r="498">
          <cell r="A498">
            <v>953046</v>
          </cell>
          <cell r="B498" t="str">
            <v>MORCRETTE</v>
          </cell>
          <cell r="C498" t="str">
            <v>THIERRY</v>
          </cell>
          <cell r="D498" t="str">
            <v>LYON GARIBALDI</v>
          </cell>
          <cell r="E498">
            <v>1</v>
          </cell>
          <cell r="F498" t="str">
            <v>NUMERICABLE</v>
          </cell>
          <cell r="G498" t="str">
            <v>COLLECTIF</v>
          </cell>
          <cell r="H498" t="str">
            <v>DONT</v>
          </cell>
          <cell r="I498" t="str">
            <v>RHON510001</v>
          </cell>
          <cell r="J498">
            <v>100</v>
          </cell>
          <cell r="K498">
            <v>35254</v>
          </cell>
          <cell r="L498" t="str">
            <v>RESPONSABLE COM. COLLECTIF</v>
          </cell>
          <cell r="M498" t="str">
            <v>CADRE</v>
          </cell>
          <cell r="N498" t="str">
            <v>E</v>
          </cell>
          <cell r="O498" t="str">
            <v>CDI</v>
          </cell>
          <cell r="P498">
            <v>166.83</v>
          </cell>
          <cell r="Q498">
            <v>2200</v>
          </cell>
          <cell r="R498">
            <v>1795.54</v>
          </cell>
          <cell r="S498">
            <v>0</v>
          </cell>
          <cell r="T498">
            <v>2299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513.55999999999995</v>
          </cell>
          <cell r="AO498">
            <v>0</v>
          </cell>
          <cell r="AP498">
            <v>0</v>
          </cell>
          <cell r="AQ498">
            <v>2098.48</v>
          </cell>
          <cell r="AR498">
            <v>228.67</v>
          </cell>
          <cell r="AS498">
            <v>0</v>
          </cell>
          <cell r="AT498">
            <v>0</v>
          </cell>
          <cell r="AU498">
            <v>0</v>
          </cell>
        </row>
        <row r="499">
          <cell r="A499" t="str">
            <v>000A1413</v>
          </cell>
          <cell r="B499" t="str">
            <v>BOUKEBBOUS</v>
          </cell>
          <cell r="C499" t="str">
            <v>DJAMAL</v>
          </cell>
          <cell r="D499" t="str">
            <v>METZ</v>
          </cell>
          <cell r="E499">
            <v>91</v>
          </cell>
          <cell r="F499" t="str">
            <v>NC NUMERICABLE ILE-DE-FRANCE</v>
          </cell>
          <cell r="G499" t="str">
            <v>VAD CONSEILLERS</v>
          </cell>
          <cell r="H499" t="str">
            <v>YAICI</v>
          </cell>
          <cell r="I499" t="str">
            <v>ESTR500001</v>
          </cell>
          <cell r="J499">
            <v>100</v>
          </cell>
          <cell r="K499">
            <v>38754</v>
          </cell>
          <cell r="L499" t="str">
            <v>CONSEILLER(E) COM.</v>
          </cell>
          <cell r="M499" t="str">
            <v>TSM</v>
          </cell>
          <cell r="N499" t="str">
            <v>D</v>
          </cell>
          <cell r="O499" t="str">
            <v>CDI</v>
          </cell>
          <cell r="P499">
            <v>151.57</v>
          </cell>
          <cell r="Q499">
            <v>1217.8800000000001</v>
          </cell>
          <cell r="R499">
            <v>1952.56</v>
          </cell>
          <cell r="S499">
            <v>0</v>
          </cell>
          <cell r="T499">
            <v>3669.43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879.03</v>
          </cell>
          <cell r="AO499">
            <v>0</v>
          </cell>
          <cell r="AP499">
            <v>0</v>
          </cell>
          <cell r="AQ499">
            <v>1217.8800000000001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</row>
        <row r="500">
          <cell r="A500" t="str">
            <v>000A1093</v>
          </cell>
          <cell r="B500" t="str">
            <v>MAXIMIN-TARTARE</v>
          </cell>
          <cell r="C500" t="str">
            <v>WILLIAM</v>
          </cell>
          <cell r="D500" t="str">
            <v>VERSAILLES</v>
          </cell>
          <cell r="E500">
            <v>91</v>
          </cell>
          <cell r="F500" t="str">
            <v>NC NUMERICABLE ILE-DE-FRANCE</v>
          </cell>
          <cell r="G500" t="str">
            <v>VAD ANIMATEURS</v>
          </cell>
          <cell r="H500" t="str">
            <v>ZERFAINE</v>
          </cell>
          <cell r="I500" t="str">
            <v>IDFR500001</v>
          </cell>
          <cell r="J500">
            <v>100</v>
          </cell>
          <cell r="K500">
            <v>38635</v>
          </cell>
          <cell r="L500" t="str">
            <v>ANIMATEUR COM.</v>
          </cell>
          <cell r="M500" t="str">
            <v>CADRE</v>
          </cell>
          <cell r="N500" t="str">
            <v>DB</v>
          </cell>
          <cell r="O500" t="str">
            <v>CDI</v>
          </cell>
          <cell r="P500">
            <v>151.57</v>
          </cell>
          <cell r="Q500">
            <v>1800</v>
          </cell>
          <cell r="R500">
            <v>2516.88</v>
          </cell>
          <cell r="S500">
            <v>0</v>
          </cell>
          <cell r="T500">
            <v>3000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516.92999999999995</v>
          </cell>
          <cell r="AO500">
            <v>0</v>
          </cell>
          <cell r="AP500">
            <v>0</v>
          </cell>
          <cell r="AQ500">
            <v>1800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</row>
        <row r="501">
          <cell r="A501" t="str">
            <v>000A1670</v>
          </cell>
          <cell r="B501" t="str">
            <v>BEZAUD</v>
          </cell>
          <cell r="C501" t="str">
            <v>MATTHIEU</v>
          </cell>
          <cell r="D501" t="str">
            <v>BORDEAUX</v>
          </cell>
          <cell r="E501">
            <v>91</v>
          </cell>
          <cell r="F501" t="str">
            <v>NC NUMERICABLE ILE-DE-FRANCE</v>
          </cell>
          <cell r="G501" t="str">
            <v>VAD CONSEILLERS</v>
          </cell>
          <cell r="H501" t="str">
            <v>GALERA</v>
          </cell>
          <cell r="I501" t="str">
            <v>SUOU500001</v>
          </cell>
          <cell r="J501">
            <v>100</v>
          </cell>
          <cell r="K501">
            <v>38810</v>
          </cell>
          <cell r="L501" t="str">
            <v>CONSEILLER(E) COM.</v>
          </cell>
          <cell r="M501" t="str">
            <v>TSM</v>
          </cell>
          <cell r="N501" t="str">
            <v>D</v>
          </cell>
          <cell r="O501" t="str">
            <v>CDI</v>
          </cell>
          <cell r="P501">
            <v>151.57</v>
          </cell>
          <cell r="Q501">
            <v>0</v>
          </cell>
          <cell r="R501">
            <v>143.34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365.36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</row>
        <row r="502">
          <cell r="A502" t="str">
            <v>000A1591</v>
          </cell>
          <cell r="B502" t="str">
            <v>LARROUDE</v>
          </cell>
          <cell r="C502" t="str">
            <v>FABRICE</v>
          </cell>
          <cell r="D502" t="str">
            <v>MARSEILLE</v>
          </cell>
          <cell r="E502">
            <v>91</v>
          </cell>
          <cell r="F502" t="str">
            <v>NC NUMERICABLE ILE-DE-FRANCE</v>
          </cell>
          <cell r="G502" t="str">
            <v>VAD CONSEILLERS</v>
          </cell>
          <cell r="H502" t="str">
            <v>VIVIN</v>
          </cell>
          <cell r="I502" t="str">
            <v>SUES500001</v>
          </cell>
          <cell r="J502">
            <v>100</v>
          </cell>
          <cell r="K502">
            <v>38775</v>
          </cell>
          <cell r="L502" t="str">
            <v>CONSEILLER(E) COM.</v>
          </cell>
          <cell r="M502" t="str">
            <v>TSM</v>
          </cell>
          <cell r="N502" t="str">
            <v>D</v>
          </cell>
          <cell r="O502" t="str">
            <v>CDI</v>
          </cell>
          <cell r="P502">
            <v>151.57</v>
          </cell>
          <cell r="Q502">
            <v>0</v>
          </cell>
          <cell r="R502">
            <v>308.41000000000003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254.02</v>
          </cell>
          <cell r="AO502">
            <v>0</v>
          </cell>
          <cell r="AP502">
            <v>0</v>
          </cell>
          <cell r="AQ502">
            <v>380.97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</row>
        <row r="503">
          <cell r="A503" t="str">
            <v>000A1242</v>
          </cell>
          <cell r="B503" t="str">
            <v>EL YAKOUBI</v>
          </cell>
          <cell r="C503" t="str">
            <v>KHADIJA</v>
          </cell>
          <cell r="D503" t="str">
            <v>MARSEILLE</v>
          </cell>
          <cell r="E503">
            <v>91</v>
          </cell>
          <cell r="F503" t="str">
            <v>NC NUMERICABLE ILE-DE-FRANCE</v>
          </cell>
          <cell r="G503" t="str">
            <v>VAD CONSEILLERS</v>
          </cell>
          <cell r="H503" t="str">
            <v>BELKHIR</v>
          </cell>
          <cell r="I503" t="str">
            <v>SUES500001</v>
          </cell>
          <cell r="J503">
            <v>100</v>
          </cell>
          <cell r="K503">
            <v>38670</v>
          </cell>
          <cell r="L503" t="str">
            <v>CONSEILLER(E) COM.</v>
          </cell>
          <cell r="M503" t="str">
            <v>TSM</v>
          </cell>
          <cell r="N503" t="str">
            <v>D</v>
          </cell>
          <cell r="O503" t="str">
            <v>CDI</v>
          </cell>
          <cell r="P503">
            <v>151.57</v>
          </cell>
          <cell r="Q503">
            <v>1217.8800000000001</v>
          </cell>
          <cell r="R503">
            <v>687.19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131.16</v>
          </cell>
          <cell r="AO503">
            <v>0</v>
          </cell>
          <cell r="AP503">
            <v>0</v>
          </cell>
          <cell r="AQ503">
            <v>1217.8800000000001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</row>
        <row r="504">
          <cell r="A504" t="str">
            <v>000A1489</v>
          </cell>
          <cell r="B504" t="str">
            <v>GAILLARDIN</v>
          </cell>
          <cell r="C504" t="str">
            <v>CHRISTELLE</v>
          </cell>
          <cell r="D504" t="str">
            <v>TOULOUSE</v>
          </cell>
          <cell r="E504">
            <v>91</v>
          </cell>
          <cell r="F504" t="str">
            <v>NC NUMERICABLE ILE-DE-FRANCE</v>
          </cell>
          <cell r="G504" t="str">
            <v>VAD CONSEILLERS</v>
          </cell>
          <cell r="H504" t="str">
            <v>LORCET</v>
          </cell>
          <cell r="I504" t="str">
            <v>SUOU500001</v>
          </cell>
          <cell r="J504">
            <v>100</v>
          </cell>
          <cell r="K504">
            <v>38768</v>
          </cell>
          <cell r="L504" t="str">
            <v>CONSEILLER(E) COM.</v>
          </cell>
          <cell r="M504" t="str">
            <v>TSM</v>
          </cell>
          <cell r="N504" t="str">
            <v>D</v>
          </cell>
          <cell r="O504" t="str">
            <v>CDI</v>
          </cell>
          <cell r="P504">
            <v>151.57</v>
          </cell>
          <cell r="Q504">
            <v>1217.8800000000001</v>
          </cell>
          <cell r="R504">
            <v>542.17999999999995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322.52</v>
          </cell>
          <cell r="AO504">
            <v>0</v>
          </cell>
          <cell r="AP504">
            <v>0</v>
          </cell>
          <cell r="AQ504">
            <v>1217.8800000000001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</row>
        <row r="505">
          <cell r="A505" t="str">
            <v>000A1264</v>
          </cell>
          <cell r="B505" t="str">
            <v>SELSIS</v>
          </cell>
          <cell r="C505" t="str">
            <v>BRUNO</v>
          </cell>
          <cell r="D505" t="str">
            <v>NICE</v>
          </cell>
          <cell r="E505">
            <v>91</v>
          </cell>
          <cell r="F505" t="str">
            <v>NC NUMERICABLE ILE-DE-FRANCE</v>
          </cell>
          <cell r="G505" t="str">
            <v>VAD CONSEILLERS</v>
          </cell>
          <cell r="H505" t="str">
            <v>VIVIN</v>
          </cell>
          <cell r="I505" t="str">
            <v>SUES500001</v>
          </cell>
          <cell r="J505">
            <v>100</v>
          </cell>
          <cell r="K505">
            <v>38677</v>
          </cell>
          <cell r="L505" t="str">
            <v>CONSEILLER(E) COM.</v>
          </cell>
          <cell r="M505" t="str">
            <v>TSM</v>
          </cell>
          <cell r="N505" t="str">
            <v>D</v>
          </cell>
          <cell r="O505" t="str">
            <v>CDI</v>
          </cell>
          <cell r="P505">
            <v>151.57</v>
          </cell>
          <cell r="Q505">
            <v>1217.8800000000001</v>
          </cell>
          <cell r="R505">
            <v>745.65</v>
          </cell>
          <cell r="S505">
            <v>0</v>
          </cell>
          <cell r="T505">
            <v>1042.2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243.39</v>
          </cell>
          <cell r="AO505">
            <v>0</v>
          </cell>
          <cell r="AP505">
            <v>0</v>
          </cell>
          <cell r="AQ505">
            <v>1217.8800000000001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</row>
        <row r="506">
          <cell r="A506" t="str">
            <v>000A1165</v>
          </cell>
          <cell r="B506" t="str">
            <v>CLARET</v>
          </cell>
          <cell r="C506" t="str">
            <v>LUDOVIC</v>
          </cell>
          <cell r="D506" t="str">
            <v>BORDEAUX</v>
          </cell>
          <cell r="E506">
            <v>91</v>
          </cell>
          <cell r="F506" t="str">
            <v>NC NUMERICABLE ILE-DE-FRANCE</v>
          </cell>
          <cell r="G506" t="str">
            <v>VAD CONSEILLERS</v>
          </cell>
          <cell r="H506" t="str">
            <v>GALERA</v>
          </cell>
          <cell r="I506" t="str">
            <v>SUOU500001</v>
          </cell>
          <cell r="J506">
            <v>100</v>
          </cell>
          <cell r="K506">
            <v>38649</v>
          </cell>
          <cell r="L506" t="str">
            <v>CONSEILLER(E) COM.</v>
          </cell>
          <cell r="M506" t="str">
            <v>TSM</v>
          </cell>
          <cell r="N506" t="str">
            <v>D</v>
          </cell>
          <cell r="O506" t="str">
            <v>CDI</v>
          </cell>
          <cell r="P506">
            <v>151.57</v>
          </cell>
          <cell r="Q506">
            <v>1217.8800000000001</v>
          </cell>
          <cell r="R506">
            <v>622.27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131.16</v>
          </cell>
          <cell r="AO506">
            <v>0</v>
          </cell>
          <cell r="AP506">
            <v>0</v>
          </cell>
          <cell r="AQ506">
            <v>1217.8800000000001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</row>
        <row r="507">
          <cell r="A507" t="str">
            <v>000A1410</v>
          </cell>
          <cell r="B507" t="str">
            <v>AKONO EDIBI</v>
          </cell>
          <cell r="C507" t="str">
            <v>ANDRE</v>
          </cell>
          <cell r="D507" t="str">
            <v>SIEGE</v>
          </cell>
          <cell r="E507">
            <v>91</v>
          </cell>
          <cell r="F507" t="str">
            <v>NC NUMERICABLE ILE-DE-FRANCE</v>
          </cell>
          <cell r="G507" t="str">
            <v>VAD CONSEILLERS</v>
          </cell>
          <cell r="H507" t="str">
            <v>ZERFAINE</v>
          </cell>
          <cell r="I507" t="str">
            <v>IDFR500001</v>
          </cell>
          <cell r="J507">
            <v>100</v>
          </cell>
          <cell r="K507">
            <v>38736</v>
          </cell>
          <cell r="L507" t="str">
            <v>CONSEILLER(E) COM.</v>
          </cell>
          <cell r="M507" t="str">
            <v>TSM</v>
          </cell>
          <cell r="N507" t="str">
            <v>D</v>
          </cell>
          <cell r="O507" t="str">
            <v>CDI</v>
          </cell>
          <cell r="P507">
            <v>151.57</v>
          </cell>
          <cell r="Q507">
            <v>1745.63</v>
          </cell>
          <cell r="R507">
            <v>2179.96</v>
          </cell>
          <cell r="S507">
            <v>0</v>
          </cell>
          <cell r="T507">
            <v>4700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637.30999999999995</v>
          </cell>
          <cell r="AO507">
            <v>0</v>
          </cell>
          <cell r="AP507">
            <v>0</v>
          </cell>
          <cell r="AQ507">
            <v>1217.8800000000001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</row>
        <row r="508">
          <cell r="A508" t="str">
            <v>000A0678</v>
          </cell>
          <cell r="B508" t="str">
            <v>BAUD</v>
          </cell>
          <cell r="C508" t="str">
            <v>BEATRICE</v>
          </cell>
          <cell r="D508" t="str">
            <v>SIEGE</v>
          </cell>
          <cell r="E508">
            <v>91</v>
          </cell>
          <cell r="F508" t="str">
            <v>NC NUMERICABLE ILE-DE-FRANCE</v>
          </cell>
          <cell r="G508" t="str">
            <v>COMMUNICATION</v>
          </cell>
          <cell r="I508" t="str">
            <v>GENE905001</v>
          </cell>
          <cell r="J508">
            <v>100</v>
          </cell>
          <cell r="K508">
            <v>35796</v>
          </cell>
          <cell r="L508" t="str">
            <v>CHEF DE PRODUIT</v>
          </cell>
          <cell r="M508" t="str">
            <v>CADRE</v>
          </cell>
          <cell r="N508" t="str">
            <v>E</v>
          </cell>
          <cell r="O508" t="str">
            <v>CDI</v>
          </cell>
          <cell r="P508">
            <v>151.57</v>
          </cell>
          <cell r="Q508">
            <v>3000</v>
          </cell>
          <cell r="R508">
            <v>430.53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-285.27</v>
          </cell>
          <cell r="AN508">
            <v>323.07</v>
          </cell>
          <cell r="AO508">
            <v>-285.27</v>
          </cell>
          <cell r="AP508">
            <v>0</v>
          </cell>
          <cell r="AQ508">
            <v>3000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</row>
        <row r="509">
          <cell r="A509">
            <v>40006</v>
          </cell>
          <cell r="B509" t="str">
            <v>JACOB</v>
          </cell>
          <cell r="C509" t="str">
            <v>PATRICK</v>
          </cell>
          <cell r="D509" t="str">
            <v>NANCY</v>
          </cell>
          <cell r="E509">
            <v>12</v>
          </cell>
          <cell r="F509" t="str">
            <v>NC NUMERICABLE NANCY</v>
          </cell>
          <cell r="G509" t="str">
            <v>RACCORDEMENT IMMOB STC.</v>
          </cell>
          <cell r="H509" t="str">
            <v>JENCZAK</v>
          </cell>
          <cell r="I509" t="str">
            <v>ESTR302001</v>
          </cell>
          <cell r="J509">
            <v>100</v>
          </cell>
          <cell r="K509">
            <v>32482</v>
          </cell>
          <cell r="L509" t="str">
            <v>SUP. TECH. CLIENT</v>
          </cell>
          <cell r="M509" t="str">
            <v>TSM</v>
          </cell>
          <cell r="N509" t="str">
            <v>D</v>
          </cell>
          <cell r="O509" t="str">
            <v>CDI</v>
          </cell>
          <cell r="P509">
            <v>151.57</v>
          </cell>
          <cell r="Q509">
            <v>2415.92</v>
          </cell>
          <cell r="R509">
            <v>1386.33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270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289.26</v>
          </cell>
          <cell r="AO509">
            <v>0</v>
          </cell>
          <cell r="AP509">
            <v>0</v>
          </cell>
          <cell r="AQ509">
            <v>2415.92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</row>
        <row r="510">
          <cell r="A510" t="str">
            <v>000A0906</v>
          </cell>
          <cell r="B510" t="str">
            <v>GUERIN</v>
          </cell>
          <cell r="C510" t="str">
            <v>STEPHANE</v>
          </cell>
          <cell r="D510" t="str">
            <v>SIEGE</v>
          </cell>
          <cell r="E510">
            <v>91</v>
          </cell>
          <cell r="F510" t="str">
            <v>NC NUMERICABLE ILE-DE-FRANCE</v>
          </cell>
          <cell r="G510" t="str">
            <v>COMPTABILITE</v>
          </cell>
          <cell r="H510" t="str">
            <v>SANCHEZ</v>
          </cell>
          <cell r="I510" t="str">
            <v>GENE701001</v>
          </cell>
          <cell r="J510">
            <v>100</v>
          </cell>
          <cell r="K510">
            <v>37102</v>
          </cell>
          <cell r="L510" t="str">
            <v>COMPTABLE.NIV.1</v>
          </cell>
          <cell r="M510" t="str">
            <v>EMPLOYE</v>
          </cell>
          <cell r="N510" t="str">
            <v>C</v>
          </cell>
          <cell r="O510" t="str">
            <v>CDI</v>
          </cell>
          <cell r="P510">
            <v>151.57</v>
          </cell>
          <cell r="Q510">
            <v>1681.52</v>
          </cell>
          <cell r="R510">
            <v>705.07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182.11</v>
          </cell>
          <cell r="AO510">
            <v>38.68</v>
          </cell>
          <cell r="AP510">
            <v>0</v>
          </cell>
          <cell r="AQ510">
            <v>1603.92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</row>
        <row r="511">
          <cell r="A511" t="str">
            <v>000A0742</v>
          </cell>
          <cell r="B511" t="str">
            <v>DELCOURT</v>
          </cell>
          <cell r="C511" t="str">
            <v>IRENE</v>
          </cell>
          <cell r="D511" t="str">
            <v>SIEGE</v>
          </cell>
          <cell r="E511">
            <v>91</v>
          </cell>
          <cell r="F511" t="str">
            <v>NC NUMERICABLE ILE-DE-FRANCE</v>
          </cell>
          <cell r="G511" t="str">
            <v>DIRECTION RESS HUM</v>
          </cell>
          <cell r="H511" t="str">
            <v>LUCIANI</v>
          </cell>
          <cell r="I511" t="str">
            <v>GENE703001</v>
          </cell>
          <cell r="J511">
            <v>100</v>
          </cell>
          <cell r="K511">
            <v>36472</v>
          </cell>
          <cell r="L511" t="str">
            <v>RESP. FORMATION</v>
          </cell>
          <cell r="M511" t="str">
            <v>CADRE</v>
          </cell>
          <cell r="N511" t="str">
            <v>E</v>
          </cell>
          <cell r="O511" t="str">
            <v>CDI</v>
          </cell>
          <cell r="P511">
            <v>151.57</v>
          </cell>
          <cell r="Q511">
            <v>3847</v>
          </cell>
          <cell r="R511">
            <v>1917.91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414.54</v>
          </cell>
          <cell r="AO511">
            <v>31.21</v>
          </cell>
          <cell r="AP511">
            <v>0</v>
          </cell>
          <cell r="AQ511">
            <v>3849.13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</row>
        <row r="512">
          <cell r="A512" t="str">
            <v>000A0943</v>
          </cell>
          <cell r="B512" t="str">
            <v>RABARISON</v>
          </cell>
          <cell r="C512" t="str">
            <v>YVON NDRIANA</v>
          </cell>
          <cell r="D512" t="str">
            <v>SIEGE</v>
          </cell>
          <cell r="E512">
            <v>91</v>
          </cell>
          <cell r="F512" t="str">
            <v>NC NUMERICABLE ILE-DE-FRANCE</v>
          </cell>
          <cell r="G512" t="str">
            <v>INFORMATIQUE</v>
          </cell>
          <cell r="H512" t="str">
            <v>BARLOT</v>
          </cell>
          <cell r="I512" t="str">
            <v>GENE620001</v>
          </cell>
          <cell r="J512">
            <v>100</v>
          </cell>
          <cell r="K512">
            <v>37424</v>
          </cell>
          <cell r="L512" t="str">
            <v>CHARGE(E) ETUDES  DVP</v>
          </cell>
          <cell r="M512" t="str">
            <v>CADRE</v>
          </cell>
          <cell r="N512" t="str">
            <v>E</v>
          </cell>
          <cell r="O512" t="str">
            <v>CDI</v>
          </cell>
          <cell r="P512">
            <v>151.57</v>
          </cell>
          <cell r="Q512">
            <v>2905</v>
          </cell>
          <cell r="R512">
            <v>1354.81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313.41000000000003</v>
          </cell>
          <cell r="AO512">
            <v>31.21</v>
          </cell>
          <cell r="AP512">
            <v>0</v>
          </cell>
          <cell r="AQ512">
            <v>2703.92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</row>
        <row r="513">
          <cell r="A513">
            <v>692</v>
          </cell>
          <cell r="B513" t="str">
            <v>FARGEIX</v>
          </cell>
          <cell r="C513" t="str">
            <v>VINCENT</v>
          </cell>
          <cell r="D513" t="str">
            <v>EBOUE</v>
          </cell>
          <cell r="E513">
            <v>91</v>
          </cell>
          <cell r="F513" t="str">
            <v>NC NUMERICABLE ILE-DE-FRANCE</v>
          </cell>
          <cell r="G513" t="str">
            <v>MAINTENANCE RESEAU</v>
          </cell>
          <cell r="H513" t="str">
            <v>ROIRON</v>
          </cell>
          <cell r="I513" t="str">
            <v>GENE306001</v>
          </cell>
          <cell r="J513">
            <v>100</v>
          </cell>
          <cell r="K513">
            <v>33546</v>
          </cell>
          <cell r="L513" t="str">
            <v>CHEF GPE. TECH. EXP.</v>
          </cell>
          <cell r="M513" t="str">
            <v>CADRE</v>
          </cell>
          <cell r="N513" t="str">
            <v>DB</v>
          </cell>
          <cell r="O513" t="str">
            <v>CDI</v>
          </cell>
          <cell r="P513">
            <v>151.57</v>
          </cell>
          <cell r="Q513">
            <v>2464</v>
          </cell>
          <cell r="R513">
            <v>1556.44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16.260000000000002</v>
          </cell>
          <cell r="AG513">
            <v>0</v>
          </cell>
          <cell r="AH513">
            <v>4.0599999999999996</v>
          </cell>
          <cell r="AI513">
            <v>0</v>
          </cell>
          <cell r="AJ513">
            <v>32.5</v>
          </cell>
          <cell r="AK513">
            <v>269</v>
          </cell>
          <cell r="AL513">
            <v>0</v>
          </cell>
          <cell r="AM513">
            <v>0</v>
          </cell>
          <cell r="AN513">
            <v>300.01</v>
          </cell>
          <cell r="AO513">
            <v>0</v>
          </cell>
          <cell r="AP513">
            <v>0</v>
          </cell>
          <cell r="AQ513">
            <v>2484.3200000000002</v>
          </cell>
          <cell r="AR513">
            <v>32.5</v>
          </cell>
          <cell r="AS513">
            <v>269</v>
          </cell>
          <cell r="AT513">
            <v>0</v>
          </cell>
          <cell r="AU513">
            <v>0</v>
          </cell>
        </row>
        <row r="514">
          <cell r="A514">
            <v>612</v>
          </cell>
          <cell r="B514" t="str">
            <v>PINTO</v>
          </cell>
          <cell r="C514" t="str">
            <v>LUIS</v>
          </cell>
          <cell r="D514" t="str">
            <v>EBOUE</v>
          </cell>
          <cell r="E514">
            <v>91</v>
          </cell>
          <cell r="F514" t="str">
            <v>NC NUMERICABLE ILE-DE-FRANCE</v>
          </cell>
          <cell r="G514" t="str">
            <v>MAINTENANCE RESEAU</v>
          </cell>
          <cell r="H514" t="str">
            <v>BAZOT</v>
          </cell>
          <cell r="I514" t="str">
            <v>IDFR300001</v>
          </cell>
          <cell r="J514">
            <v>100</v>
          </cell>
          <cell r="K514">
            <v>33497</v>
          </cell>
          <cell r="L514" t="str">
            <v>CHEF GPE. TECH. EXP.</v>
          </cell>
          <cell r="M514" t="str">
            <v>CADRE</v>
          </cell>
          <cell r="N514" t="str">
            <v>DB</v>
          </cell>
          <cell r="O514" t="str">
            <v>CDI</v>
          </cell>
          <cell r="P514">
            <v>151.57</v>
          </cell>
          <cell r="Q514">
            <v>2464</v>
          </cell>
          <cell r="R514">
            <v>1507.47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178.83</v>
          </cell>
          <cell r="AG514">
            <v>0</v>
          </cell>
          <cell r="AH514">
            <v>44.7</v>
          </cell>
          <cell r="AI514">
            <v>0</v>
          </cell>
          <cell r="AJ514">
            <v>93.44</v>
          </cell>
          <cell r="AK514">
            <v>294</v>
          </cell>
          <cell r="AL514">
            <v>0</v>
          </cell>
          <cell r="AM514">
            <v>0</v>
          </cell>
          <cell r="AN514">
            <v>332.85</v>
          </cell>
          <cell r="AO514">
            <v>0</v>
          </cell>
          <cell r="AP514">
            <v>0</v>
          </cell>
          <cell r="AQ514">
            <v>2573.8200000000002</v>
          </cell>
          <cell r="AR514">
            <v>93.44</v>
          </cell>
          <cell r="AS514">
            <v>294</v>
          </cell>
          <cell r="AT514">
            <v>0</v>
          </cell>
          <cell r="AU514">
            <v>0</v>
          </cell>
        </row>
        <row r="515">
          <cell r="A515" t="str">
            <v>000A0960</v>
          </cell>
          <cell r="B515" t="str">
            <v>MAYA</v>
          </cell>
          <cell r="C515" t="str">
            <v>REDOUANE</v>
          </cell>
          <cell r="D515" t="str">
            <v>BORDEAUX</v>
          </cell>
          <cell r="E515">
            <v>91</v>
          </cell>
          <cell r="F515" t="str">
            <v>NC NUMERICABLE ILE-DE-FRANCE</v>
          </cell>
          <cell r="G515" t="str">
            <v>MAINTENANCE RESEAU</v>
          </cell>
          <cell r="H515" t="str">
            <v>BELFORT</v>
          </cell>
          <cell r="I515" t="str">
            <v>SUOU300001</v>
          </cell>
          <cell r="J515">
            <v>100</v>
          </cell>
          <cell r="K515">
            <v>37578</v>
          </cell>
          <cell r="L515" t="str">
            <v>TECH. EXP. NIV. 2</v>
          </cell>
          <cell r="M515" t="str">
            <v>TSM</v>
          </cell>
          <cell r="N515" t="str">
            <v>D</v>
          </cell>
          <cell r="O515" t="str">
            <v>CDI</v>
          </cell>
          <cell r="P515">
            <v>151.57</v>
          </cell>
          <cell r="Q515">
            <v>2160.6</v>
          </cell>
          <cell r="R515">
            <v>1283.97</v>
          </cell>
          <cell r="S515">
            <v>0</v>
          </cell>
          <cell r="T515">
            <v>236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258.10000000000002</v>
          </cell>
          <cell r="AO515">
            <v>0</v>
          </cell>
          <cell r="AP515">
            <v>0</v>
          </cell>
          <cell r="AQ515">
            <v>2160.6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</row>
        <row r="516">
          <cell r="A516" t="str">
            <v>000A0914</v>
          </cell>
          <cell r="B516" t="str">
            <v>PERREAU</v>
          </cell>
          <cell r="C516" t="str">
            <v>BAPTISTE</v>
          </cell>
          <cell r="D516" t="str">
            <v>VANVES</v>
          </cell>
          <cell r="E516">
            <v>91</v>
          </cell>
          <cell r="F516" t="str">
            <v>NC NUMERICABLE ILE-DE-FRANCE</v>
          </cell>
          <cell r="G516" t="str">
            <v>NOC</v>
          </cell>
          <cell r="H516" t="str">
            <v>TABUTEAU</v>
          </cell>
          <cell r="I516" t="str">
            <v>GENE306001</v>
          </cell>
          <cell r="J516">
            <v>100</v>
          </cell>
          <cell r="K516">
            <v>37191</v>
          </cell>
          <cell r="L516" t="str">
            <v>TECH.SUPP.NIV.2</v>
          </cell>
          <cell r="M516" t="str">
            <v>TSM</v>
          </cell>
          <cell r="N516" t="str">
            <v>D</v>
          </cell>
          <cell r="O516" t="str">
            <v>CDI</v>
          </cell>
          <cell r="P516">
            <v>151.57</v>
          </cell>
          <cell r="Q516">
            <v>1622.93</v>
          </cell>
          <cell r="R516">
            <v>502.9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95</v>
          </cell>
          <cell r="Y516">
            <v>0</v>
          </cell>
          <cell r="Z516">
            <v>128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218.23</v>
          </cell>
          <cell r="AO516">
            <v>23.61</v>
          </cell>
          <cell r="AP516">
            <v>0</v>
          </cell>
          <cell r="AQ516">
            <v>874</v>
          </cell>
          <cell r="AR516">
            <v>223</v>
          </cell>
          <cell r="AS516">
            <v>0</v>
          </cell>
          <cell r="AT516">
            <v>0</v>
          </cell>
          <cell r="AU516">
            <v>0</v>
          </cell>
        </row>
        <row r="517">
          <cell r="A517">
            <v>50643</v>
          </cell>
          <cell r="B517" t="str">
            <v>AVOT</v>
          </cell>
          <cell r="C517" t="str">
            <v>ISABELLE</v>
          </cell>
          <cell r="D517" t="str">
            <v>SIEGE</v>
          </cell>
          <cell r="E517">
            <v>91</v>
          </cell>
          <cell r="F517" t="str">
            <v>NC NUMERICABLE ILE-DE-FRANCE</v>
          </cell>
          <cell r="G517" t="str">
            <v>BOUTIQUE</v>
          </cell>
          <cell r="H517" t="str">
            <v>BEAURAIN</v>
          </cell>
          <cell r="I517" t="str">
            <v>IDFR520001</v>
          </cell>
          <cell r="J517">
            <v>100</v>
          </cell>
          <cell r="K517">
            <v>34274</v>
          </cell>
          <cell r="L517" t="str">
            <v>ASSIST. ADMINISTRAT.</v>
          </cell>
          <cell r="M517" t="str">
            <v>EMPLOYE</v>
          </cell>
          <cell r="N517" t="str">
            <v>C</v>
          </cell>
          <cell r="O517" t="str">
            <v>CDI</v>
          </cell>
          <cell r="P517">
            <v>151.57</v>
          </cell>
          <cell r="Q517">
            <v>1816.22</v>
          </cell>
          <cell r="R517">
            <v>881.37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31.71</v>
          </cell>
          <cell r="AN517">
            <v>162.97999999999999</v>
          </cell>
          <cell r="AO517">
            <v>34.97</v>
          </cell>
          <cell r="AP517">
            <v>0</v>
          </cell>
          <cell r="AQ517">
            <v>1847.93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</row>
        <row r="518">
          <cell r="A518" t="str">
            <v>000A0909</v>
          </cell>
          <cell r="B518" t="str">
            <v>PERTUISOT</v>
          </cell>
          <cell r="C518" t="str">
            <v>ROBERT</v>
          </cell>
          <cell r="D518" t="str">
            <v>GUYANCOURT</v>
          </cell>
          <cell r="E518">
            <v>91</v>
          </cell>
          <cell r="F518" t="str">
            <v>NC NUMERICABLE ILE-DE-FRANCE</v>
          </cell>
          <cell r="G518" t="str">
            <v>BACK OFFICE</v>
          </cell>
          <cell r="I518" t="str">
            <v>GENE905001</v>
          </cell>
          <cell r="J518">
            <v>100</v>
          </cell>
          <cell r="K518">
            <v>37153</v>
          </cell>
          <cell r="L518" t="str">
            <v>CONSEILLER(E) CLT BOUTIQUE</v>
          </cell>
          <cell r="M518" t="str">
            <v>EMPLOYE</v>
          </cell>
          <cell r="N518" t="str">
            <v>C</v>
          </cell>
          <cell r="O518" t="str">
            <v>CDI</v>
          </cell>
          <cell r="P518">
            <v>151.57</v>
          </cell>
          <cell r="Q518">
            <v>1819.22</v>
          </cell>
          <cell r="R518">
            <v>-890.34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3.76</v>
          </cell>
          <cell r="AN518">
            <v>195.91</v>
          </cell>
          <cell r="AO518">
            <v>27.37</v>
          </cell>
          <cell r="AP518">
            <v>0</v>
          </cell>
          <cell r="AQ518">
            <v>1819.22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</row>
        <row r="519">
          <cell r="A519" t="str">
            <v>000BB070</v>
          </cell>
          <cell r="B519" t="str">
            <v>RANDRIAMIHAMISON</v>
          </cell>
          <cell r="C519" t="str">
            <v>EDITH</v>
          </cell>
          <cell r="D519" t="str">
            <v>TOULOUSE</v>
          </cell>
          <cell r="E519">
            <v>91</v>
          </cell>
          <cell r="F519" t="str">
            <v>NC NUMERICABLE ILE-DE-FRANCE</v>
          </cell>
          <cell r="G519" t="str">
            <v>BOUTIQUE</v>
          </cell>
          <cell r="H519" t="str">
            <v>COMINARDI</v>
          </cell>
          <cell r="I519" t="str">
            <v>SUOU507001</v>
          </cell>
          <cell r="J519">
            <v>100</v>
          </cell>
          <cell r="K519">
            <v>33298</v>
          </cell>
          <cell r="L519" t="str">
            <v>RESPONSABLE BOUTIQUE</v>
          </cell>
          <cell r="M519" t="str">
            <v>CADRE</v>
          </cell>
          <cell r="N519" t="str">
            <v>DB</v>
          </cell>
          <cell r="O519" t="str">
            <v>CDI</v>
          </cell>
          <cell r="P519">
            <v>151.57</v>
          </cell>
          <cell r="Q519">
            <v>2099.5500000000002</v>
          </cell>
          <cell r="R519">
            <v>1395.08</v>
          </cell>
          <cell r="S519">
            <v>0</v>
          </cell>
          <cell r="T519">
            <v>681.7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299.73</v>
          </cell>
          <cell r="AO519">
            <v>0</v>
          </cell>
          <cell r="AP519">
            <v>0</v>
          </cell>
          <cell r="AQ519">
            <v>2002.66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</row>
        <row r="520">
          <cell r="A520" t="str">
            <v>000BH002</v>
          </cell>
          <cell r="B520" t="str">
            <v>MAGOT</v>
          </cell>
          <cell r="C520" t="str">
            <v>JOELLE</v>
          </cell>
          <cell r="D520" t="str">
            <v>LYON CATN</v>
          </cell>
          <cell r="E520">
            <v>91</v>
          </cell>
          <cell r="F520" t="str">
            <v>NC NUMERICABLE ILE-DE-FRANCE</v>
          </cell>
          <cell r="G520" t="str">
            <v>CLIENTELE</v>
          </cell>
          <cell r="H520" t="str">
            <v>BAYARD</v>
          </cell>
          <cell r="I520" t="str">
            <v>CLIE420001</v>
          </cell>
          <cell r="J520">
            <v>100</v>
          </cell>
          <cell r="K520">
            <v>33330</v>
          </cell>
          <cell r="L520" t="str">
            <v>RESPONSABLE CLT</v>
          </cell>
          <cell r="M520" t="str">
            <v>CADRE</v>
          </cell>
          <cell r="N520" t="str">
            <v>E</v>
          </cell>
          <cell r="O520" t="str">
            <v>CDI</v>
          </cell>
          <cell r="P520">
            <v>151.57</v>
          </cell>
          <cell r="Q520">
            <v>2676</v>
          </cell>
          <cell r="R520">
            <v>1265.55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290.04000000000002</v>
          </cell>
          <cell r="AO520">
            <v>0</v>
          </cell>
          <cell r="AP520">
            <v>0</v>
          </cell>
          <cell r="AQ520">
            <v>2429.02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</row>
        <row r="521">
          <cell r="A521" t="str">
            <v>000F0105</v>
          </cell>
          <cell r="B521" t="str">
            <v>FAURE</v>
          </cell>
          <cell r="C521" t="str">
            <v>XAVIER</v>
          </cell>
          <cell r="D521" t="str">
            <v>LYON CATN</v>
          </cell>
          <cell r="E521">
            <v>91</v>
          </cell>
          <cell r="F521" t="str">
            <v>NC NUMERICABLE ILE-DE-FRANCE</v>
          </cell>
          <cell r="G521" t="str">
            <v>CLIENTELE</v>
          </cell>
          <cell r="H521" t="str">
            <v>CARET</v>
          </cell>
          <cell r="I521" t="str">
            <v>CLIE420001</v>
          </cell>
          <cell r="J521">
            <v>100</v>
          </cell>
          <cell r="K521">
            <v>33745</v>
          </cell>
          <cell r="L521" t="str">
            <v>RESP.TECH.CLIENTELE</v>
          </cell>
          <cell r="M521" t="str">
            <v>CADRE</v>
          </cell>
          <cell r="N521" t="str">
            <v>E</v>
          </cell>
          <cell r="O521" t="str">
            <v>CDI</v>
          </cell>
          <cell r="P521">
            <v>151.57</v>
          </cell>
          <cell r="Q521">
            <v>3439</v>
          </cell>
          <cell r="R521">
            <v>1615.25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371.23</v>
          </cell>
          <cell r="AO521">
            <v>0</v>
          </cell>
          <cell r="AP521">
            <v>0</v>
          </cell>
          <cell r="AQ521">
            <v>3283.71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</row>
        <row r="522">
          <cell r="A522" t="str">
            <v>000A0761</v>
          </cell>
          <cell r="B522" t="str">
            <v>JEREMIAH</v>
          </cell>
          <cell r="C522" t="str">
            <v>PATRICK</v>
          </cell>
          <cell r="D522" t="str">
            <v>VANVES</v>
          </cell>
          <cell r="E522">
            <v>91</v>
          </cell>
          <cell r="F522" t="str">
            <v>NC NUMERICABLE ILE-DE-FRANCE</v>
          </cell>
          <cell r="G522" t="str">
            <v>NOC</v>
          </cell>
          <cell r="H522" t="str">
            <v>TABUTEAU</v>
          </cell>
          <cell r="I522" t="str">
            <v>GENE306001</v>
          </cell>
          <cell r="J522">
            <v>100</v>
          </cell>
          <cell r="K522">
            <v>36566</v>
          </cell>
          <cell r="L522" t="str">
            <v>CHEF GROUPE TECH. SUP.</v>
          </cell>
          <cell r="M522" t="str">
            <v>TSM</v>
          </cell>
          <cell r="N522" t="str">
            <v>D</v>
          </cell>
          <cell r="O522" t="str">
            <v>CDI</v>
          </cell>
          <cell r="P522">
            <v>151.57</v>
          </cell>
          <cell r="Q522">
            <v>1951.67</v>
          </cell>
          <cell r="R522">
            <v>962.99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95</v>
          </cell>
          <cell r="Y522">
            <v>0</v>
          </cell>
          <cell r="Z522">
            <v>192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249.54</v>
          </cell>
          <cell r="AO522">
            <v>0</v>
          </cell>
          <cell r="AP522">
            <v>0</v>
          </cell>
          <cell r="AQ522">
            <v>1591.42</v>
          </cell>
          <cell r="AR522">
            <v>287</v>
          </cell>
          <cell r="AS522">
            <v>0</v>
          </cell>
          <cell r="AT522">
            <v>0</v>
          </cell>
          <cell r="AU522">
            <v>0</v>
          </cell>
        </row>
        <row r="523">
          <cell r="A523" t="str">
            <v>000BH054</v>
          </cell>
          <cell r="B523" t="str">
            <v>HSAINI</v>
          </cell>
          <cell r="C523" t="str">
            <v>MOHAMED ALI</v>
          </cell>
          <cell r="D523" t="str">
            <v>LYON GARIBALDI</v>
          </cell>
          <cell r="E523">
            <v>91</v>
          </cell>
          <cell r="F523" t="str">
            <v>NC NUMERICABLE ILE-DE-FRANCE</v>
          </cell>
          <cell r="G523" t="str">
            <v>VAD ANIMATEURS</v>
          </cell>
          <cell r="I523" t="str">
            <v>GENE905001</v>
          </cell>
          <cell r="J523">
            <v>100</v>
          </cell>
          <cell r="K523">
            <v>35503</v>
          </cell>
          <cell r="L523" t="str">
            <v>ANIMATEUR COM.</v>
          </cell>
          <cell r="M523" t="str">
            <v>CADRE</v>
          </cell>
          <cell r="N523" t="str">
            <v>DB</v>
          </cell>
          <cell r="O523" t="str">
            <v>CDI</v>
          </cell>
          <cell r="P523">
            <v>151.57</v>
          </cell>
          <cell r="Q523">
            <v>2100</v>
          </cell>
          <cell r="R523">
            <v>-0.78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1849.05</v>
          </cell>
          <cell r="AN523">
            <v>226.15</v>
          </cell>
          <cell r="AO523">
            <v>1849.05</v>
          </cell>
          <cell r="AP523">
            <v>0</v>
          </cell>
          <cell r="AQ523">
            <v>2100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</row>
        <row r="524">
          <cell r="A524" t="str">
            <v>000A0939</v>
          </cell>
          <cell r="B524" t="str">
            <v>BEN HADJ ALI</v>
          </cell>
          <cell r="C524" t="str">
            <v>ITAB</v>
          </cell>
          <cell r="D524" t="str">
            <v>EBOUE</v>
          </cell>
          <cell r="E524">
            <v>91</v>
          </cell>
          <cell r="F524" t="str">
            <v>NC NUMERICABLE ILE-DE-FRANCE</v>
          </cell>
          <cell r="G524" t="str">
            <v>TRAVAUX</v>
          </cell>
          <cell r="H524" t="str">
            <v>DUCHARNEUX</v>
          </cell>
          <cell r="I524" t="str">
            <v>IDFR300001</v>
          </cell>
          <cell r="J524">
            <v>100</v>
          </cell>
          <cell r="K524">
            <v>37382</v>
          </cell>
          <cell r="L524" t="str">
            <v>SUP. TECH. CLIENT</v>
          </cell>
          <cell r="M524" t="str">
            <v>TSM</v>
          </cell>
          <cell r="N524" t="str">
            <v>D</v>
          </cell>
          <cell r="O524" t="str">
            <v>CDI</v>
          </cell>
          <cell r="P524">
            <v>151.57</v>
          </cell>
          <cell r="Q524">
            <v>2158.65</v>
          </cell>
          <cell r="R524">
            <v>1222.74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234.03</v>
          </cell>
          <cell r="AO524">
            <v>46.43</v>
          </cell>
          <cell r="AP524">
            <v>0</v>
          </cell>
          <cell r="AQ524">
            <v>2173.12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</row>
        <row r="525">
          <cell r="A525" t="str">
            <v>000A0862</v>
          </cell>
          <cell r="B525" t="str">
            <v>RUSIEWICZ</v>
          </cell>
          <cell r="C525" t="str">
            <v>BEATRICE</v>
          </cell>
          <cell r="D525" t="str">
            <v>LA MADELEINE</v>
          </cell>
          <cell r="E525">
            <v>91</v>
          </cell>
          <cell r="F525" t="str">
            <v>NC NUMERICABLE ILE-DE-FRANCE</v>
          </cell>
          <cell r="G525" t="str">
            <v>BOUTIQUE</v>
          </cell>
          <cell r="I525" t="str">
            <v>GENE905001</v>
          </cell>
          <cell r="J525">
            <v>100</v>
          </cell>
          <cell r="K525">
            <v>36892</v>
          </cell>
          <cell r="L525" t="str">
            <v>RESPONSABLE BOUTIQUE</v>
          </cell>
          <cell r="M525" t="str">
            <v>TSM</v>
          </cell>
          <cell r="N525" t="str">
            <v>D</v>
          </cell>
          <cell r="O525" t="str">
            <v>CDI</v>
          </cell>
          <cell r="P525">
            <v>151.57</v>
          </cell>
          <cell r="Q525">
            <v>1842</v>
          </cell>
          <cell r="R525">
            <v>-285.89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-101.59</v>
          </cell>
          <cell r="AN525">
            <v>198.64</v>
          </cell>
          <cell r="AO525">
            <v>-104.08</v>
          </cell>
          <cell r="AP525">
            <v>-776.82</v>
          </cell>
          <cell r="AQ525">
            <v>1694.79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</row>
        <row r="526">
          <cell r="A526" t="str">
            <v>000BN046</v>
          </cell>
          <cell r="B526" t="str">
            <v>MANCHO</v>
          </cell>
          <cell r="C526" t="str">
            <v>GILLES</v>
          </cell>
          <cell r="D526" t="str">
            <v>LYON GARIBALDI</v>
          </cell>
          <cell r="E526">
            <v>66</v>
          </cell>
          <cell r="F526" t="str">
            <v>NC NUMERICABLE LYON</v>
          </cell>
          <cell r="G526" t="str">
            <v>TRAVAUX</v>
          </cell>
          <cell r="H526" t="str">
            <v>MISSIAEN</v>
          </cell>
          <cell r="I526" t="str">
            <v>RHON300001</v>
          </cell>
          <cell r="J526">
            <v>100</v>
          </cell>
          <cell r="K526">
            <v>36563</v>
          </cell>
          <cell r="L526" t="str">
            <v>SUP. TECH. CLIENT</v>
          </cell>
          <cell r="M526" t="str">
            <v>TSM</v>
          </cell>
          <cell r="N526" t="str">
            <v>D</v>
          </cell>
          <cell r="O526" t="str">
            <v>CDI</v>
          </cell>
          <cell r="P526">
            <v>151.57</v>
          </cell>
          <cell r="Q526">
            <v>1896.5</v>
          </cell>
          <cell r="R526">
            <v>993.02</v>
          </cell>
          <cell r="S526">
            <v>247.18</v>
          </cell>
          <cell r="T526">
            <v>119.79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249.32</v>
          </cell>
          <cell r="AO526">
            <v>0</v>
          </cell>
          <cell r="AP526">
            <v>0</v>
          </cell>
          <cell r="AQ526">
            <v>1905.8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</row>
        <row r="527">
          <cell r="A527" t="str">
            <v>000A1407</v>
          </cell>
          <cell r="B527" t="str">
            <v>JOURGEON</v>
          </cell>
          <cell r="C527" t="str">
            <v>MARIE HELENE</v>
          </cell>
          <cell r="D527" t="str">
            <v>LYON CATN</v>
          </cell>
          <cell r="E527">
            <v>61</v>
          </cell>
          <cell r="F527" t="str">
            <v>NC NUMERICABLE RHONES-ALPES</v>
          </cell>
          <cell r="G527" t="str">
            <v>CATN 2EME LIGNE</v>
          </cell>
          <cell r="H527" t="str">
            <v>BAYARD</v>
          </cell>
          <cell r="I527" t="str">
            <v>CLIE410001</v>
          </cell>
          <cell r="J527">
            <v>100</v>
          </cell>
          <cell r="K527">
            <v>38733</v>
          </cell>
          <cell r="L527" t="str">
            <v>CHARGE(E)CLIENTELE</v>
          </cell>
          <cell r="M527" t="str">
            <v>EMPLOYE</v>
          </cell>
          <cell r="N527" t="str">
            <v>C</v>
          </cell>
          <cell r="O527" t="str">
            <v>CDD</v>
          </cell>
          <cell r="P527">
            <v>151.57</v>
          </cell>
          <cell r="Q527">
            <v>1870.67</v>
          </cell>
          <cell r="R527">
            <v>533.96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155.44999999999999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139.36000000000001</v>
          </cell>
          <cell r="AO527">
            <v>0</v>
          </cell>
          <cell r="AP527">
            <v>0</v>
          </cell>
          <cell r="AQ527">
            <v>1138.67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</row>
        <row r="528">
          <cell r="A528" t="str">
            <v>000A1458</v>
          </cell>
          <cell r="B528" t="str">
            <v>N'KEMI</v>
          </cell>
          <cell r="C528" t="str">
            <v>RHYDEL</v>
          </cell>
          <cell r="D528" t="str">
            <v>MONTPELLIER</v>
          </cell>
          <cell r="E528">
            <v>91</v>
          </cell>
          <cell r="F528" t="str">
            <v>NC NUMERICABLE ILE-DE-FRANCE</v>
          </cell>
          <cell r="G528" t="str">
            <v>VAD CONSEILLERS</v>
          </cell>
          <cell r="H528" t="str">
            <v>VIVIN</v>
          </cell>
          <cell r="I528" t="str">
            <v>SUES500001</v>
          </cell>
          <cell r="J528">
            <v>100</v>
          </cell>
          <cell r="K528">
            <v>38754</v>
          </cell>
          <cell r="L528" t="str">
            <v>CONSEILLER(E) COM.</v>
          </cell>
          <cell r="M528" t="str">
            <v>TSM</v>
          </cell>
          <cell r="N528" t="str">
            <v>D</v>
          </cell>
          <cell r="O528" t="str">
            <v>CDI</v>
          </cell>
          <cell r="P528">
            <v>151.57</v>
          </cell>
          <cell r="Q528">
            <v>1217.8800000000001</v>
          </cell>
          <cell r="R528">
            <v>604.87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436.09</v>
          </cell>
          <cell r="AO528">
            <v>0</v>
          </cell>
          <cell r="AP528">
            <v>0</v>
          </cell>
          <cell r="AQ528">
            <v>1217.8800000000001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</row>
        <row r="529">
          <cell r="A529" t="str">
            <v>000A1376</v>
          </cell>
          <cell r="B529" t="str">
            <v>MFINA-MACOSSO</v>
          </cell>
          <cell r="C529" t="str">
            <v>CHRISTIE</v>
          </cell>
          <cell r="D529" t="str">
            <v>SIEGE</v>
          </cell>
          <cell r="E529">
            <v>91</v>
          </cell>
          <cell r="F529" t="str">
            <v>NC NUMERICABLE ILE-DE-FRANCE</v>
          </cell>
          <cell r="G529" t="str">
            <v>VAD CONSEILLERS</v>
          </cell>
          <cell r="H529" t="str">
            <v>ZERFAINE</v>
          </cell>
          <cell r="I529" t="str">
            <v>IDFR500001</v>
          </cell>
          <cell r="J529">
            <v>100</v>
          </cell>
          <cell r="K529">
            <v>38720</v>
          </cell>
          <cell r="L529" t="str">
            <v>CONSEILLER(E) COM.</v>
          </cell>
          <cell r="M529" t="str">
            <v>TSM</v>
          </cell>
          <cell r="N529" t="str">
            <v>D</v>
          </cell>
          <cell r="O529" t="str">
            <v>CDI</v>
          </cell>
          <cell r="P529">
            <v>151.57</v>
          </cell>
          <cell r="Q529">
            <v>1217.8800000000001</v>
          </cell>
          <cell r="R529">
            <v>1710.06</v>
          </cell>
          <cell r="S529">
            <v>0</v>
          </cell>
          <cell r="T529">
            <v>3320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488.7</v>
          </cell>
          <cell r="AO529">
            <v>0</v>
          </cell>
          <cell r="AP529">
            <v>0</v>
          </cell>
          <cell r="AQ529">
            <v>1217.8800000000001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</row>
        <row r="530">
          <cell r="A530" t="str">
            <v>000A1428</v>
          </cell>
          <cell r="B530" t="str">
            <v>CLATOT</v>
          </cell>
          <cell r="C530" t="str">
            <v>GREGORY</v>
          </cell>
          <cell r="D530" t="str">
            <v>NICE</v>
          </cell>
          <cell r="E530">
            <v>91</v>
          </cell>
          <cell r="F530" t="str">
            <v>NC NUMERICABLE ILE-DE-FRANCE</v>
          </cell>
          <cell r="G530" t="str">
            <v>VAD CONSEILLERS</v>
          </cell>
          <cell r="H530" t="str">
            <v>DEPREEUW</v>
          </cell>
          <cell r="I530" t="str">
            <v>SUES500001</v>
          </cell>
          <cell r="J530">
            <v>100</v>
          </cell>
          <cell r="K530">
            <v>38747</v>
          </cell>
          <cell r="L530" t="str">
            <v>CONSEILLER(E) COM.</v>
          </cell>
          <cell r="M530" t="str">
            <v>TSM</v>
          </cell>
          <cell r="N530" t="str">
            <v>D</v>
          </cell>
          <cell r="O530" t="str">
            <v>CDI</v>
          </cell>
          <cell r="P530">
            <v>151.57</v>
          </cell>
          <cell r="Q530">
            <v>1299.07</v>
          </cell>
          <cell r="R530">
            <v>445.05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131.16</v>
          </cell>
          <cell r="AO530">
            <v>0</v>
          </cell>
          <cell r="AP530">
            <v>0</v>
          </cell>
          <cell r="AQ530">
            <v>1217.8800000000001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</row>
        <row r="531">
          <cell r="A531" t="str">
            <v>000A1744</v>
          </cell>
          <cell r="B531" t="str">
            <v>ZINGILE</v>
          </cell>
          <cell r="C531" t="str">
            <v>JEAN LUC</v>
          </cell>
          <cell r="D531" t="str">
            <v>SIEGE</v>
          </cell>
          <cell r="E531">
            <v>91</v>
          </cell>
          <cell r="F531" t="str">
            <v>NC NUMERICABLE ILE-DE-FRANCE</v>
          </cell>
          <cell r="G531" t="str">
            <v>VAD CONSEILLERS</v>
          </cell>
          <cell r="H531" t="str">
            <v>ZERFAINE</v>
          </cell>
          <cell r="I531" t="str">
            <v>IDFR500001</v>
          </cell>
          <cell r="J531">
            <v>100</v>
          </cell>
          <cell r="K531">
            <v>38825</v>
          </cell>
          <cell r="L531" t="str">
            <v>CONSEILLER(E) COM.</v>
          </cell>
          <cell r="M531" t="str">
            <v>TSM</v>
          </cell>
          <cell r="N531" t="str">
            <v>D</v>
          </cell>
          <cell r="O531" t="str">
            <v>CDI</v>
          </cell>
          <cell r="P531">
            <v>151.57</v>
          </cell>
          <cell r="Q531">
            <v>0</v>
          </cell>
          <cell r="R531">
            <v>173.86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527.75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</row>
        <row r="532">
          <cell r="A532" t="str">
            <v>000A1454</v>
          </cell>
          <cell r="B532" t="str">
            <v>WADOWSKI</v>
          </cell>
          <cell r="C532" t="str">
            <v>CHRISTOPHE</v>
          </cell>
          <cell r="D532" t="str">
            <v>MARSEILLE</v>
          </cell>
          <cell r="E532">
            <v>91</v>
          </cell>
          <cell r="F532" t="str">
            <v>NC NUMERICABLE ILE-DE-FRANCE</v>
          </cell>
          <cell r="G532" t="str">
            <v>VAD CONSEILLERS</v>
          </cell>
          <cell r="H532" t="str">
            <v>VIVIN</v>
          </cell>
          <cell r="I532" t="str">
            <v>SUES500001</v>
          </cell>
          <cell r="J532">
            <v>100</v>
          </cell>
          <cell r="K532">
            <v>38754</v>
          </cell>
          <cell r="L532" t="str">
            <v>CONSEILLER(E) COM.</v>
          </cell>
          <cell r="M532" t="str">
            <v>TSM</v>
          </cell>
          <cell r="N532" t="str">
            <v>D</v>
          </cell>
          <cell r="O532" t="str">
            <v>CDI</v>
          </cell>
          <cell r="P532">
            <v>151.57</v>
          </cell>
          <cell r="Q532">
            <v>1217.8800000000001</v>
          </cell>
          <cell r="R532">
            <v>321.81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358.72</v>
          </cell>
          <cell r="AO532">
            <v>0</v>
          </cell>
          <cell r="AP532">
            <v>0</v>
          </cell>
          <cell r="AQ532">
            <v>274.77999999999997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</row>
        <row r="533">
          <cell r="A533" t="str">
            <v>000A1198</v>
          </cell>
          <cell r="B533" t="str">
            <v>OBENSON CHAMBON</v>
          </cell>
          <cell r="C533" t="str">
            <v>MIKAEL</v>
          </cell>
          <cell r="D533" t="str">
            <v>LYON GARIBALDI</v>
          </cell>
          <cell r="E533">
            <v>91</v>
          </cell>
          <cell r="F533" t="str">
            <v>NC NUMERICABLE ILE-DE-FRANCE</v>
          </cell>
          <cell r="G533" t="str">
            <v>VAD CONSEILLERS</v>
          </cell>
          <cell r="H533" t="str">
            <v>JAUNAY</v>
          </cell>
          <cell r="I533" t="str">
            <v>RHON500001</v>
          </cell>
          <cell r="J533">
            <v>100</v>
          </cell>
          <cell r="K533">
            <v>38651</v>
          </cell>
          <cell r="L533" t="str">
            <v>CONSEILLER(E) COM.</v>
          </cell>
          <cell r="M533" t="str">
            <v>TSM</v>
          </cell>
          <cell r="N533" t="str">
            <v>D</v>
          </cell>
          <cell r="O533" t="str">
            <v>CDI</v>
          </cell>
          <cell r="P533">
            <v>151.57</v>
          </cell>
          <cell r="Q533">
            <v>1217.8800000000001</v>
          </cell>
          <cell r="R533">
            <v>1855.86</v>
          </cell>
          <cell r="S533">
            <v>0</v>
          </cell>
          <cell r="T533">
            <v>3800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540.39</v>
          </cell>
          <cell r="AO533">
            <v>0</v>
          </cell>
          <cell r="AP533">
            <v>0</v>
          </cell>
          <cell r="AQ533">
            <v>1217.8800000000001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</row>
        <row r="534">
          <cell r="A534" t="str">
            <v>000A1436</v>
          </cell>
          <cell r="B534" t="str">
            <v>BOYER</v>
          </cell>
          <cell r="C534" t="str">
            <v>JULIEN</v>
          </cell>
          <cell r="D534" t="str">
            <v>SAINT ETIENNE</v>
          </cell>
          <cell r="E534">
            <v>91</v>
          </cell>
          <cell r="F534" t="str">
            <v>NC NUMERICABLE ILE-DE-FRANCE</v>
          </cell>
          <cell r="G534" t="str">
            <v>VAD CONSEILLERS</v>
          </cell>
          <cell r="H534" t="str">
            <v>KUDONOO</v>
          </cell>
          <cell r="I534" t="str">
            <v>RHON500001</v>
          </cell>
          <cell r="J534">
            <v>100</v>
          </cell>
          <cell r="K534">
            <v>38740</v>
          </cell>
          <cell r="L534" t="str">
            <v>CONSEILLER(E) COM.</v>
          </cell>
          <cell r="M534" t="str">
            <v>TSM</v>
          </cell>
          <cell r="N534" t="str">
            <v>D</v>
          </cell>
          <cell r="O534" t="str">
            <v>CDI</v>
          </cell>
          <cell r="P534">
            <v>151.57</v>
          </cell>
          <cell r="Q534">
            <v>1583.24</v>
          </cell>
          <cell r="R534">
            <v>-46.53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62.9</v>
          </cell>
          <cell r="AO534">
            <v>0</v>
          </cell>
          <cell r="AP534">
            <v>0</v>
          </cell>
          <cell r="AQ534">
            <v>-227.97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</row>
        <row r="535">
          <cell r="A535" t="str">
            <v>000A1571</v>
          </cell>
          <cell r="B535" t="str">
            <v>PICHARD</v>
          </cell>
          <cell r="C535" t="str">
            <v>MATHIEU</v>
          </cell>
          <cell r="D535" t="str">
            <v>BORDEAUX</v>
          </cell>
          <cell r="E535">
            <v>91</v>
          </cell>
          <cell r="F535" t="str">
            <v>NC NUMERICABLE ILE-DE-FRANCE</v>
          </cell>
          <cell r="G535" t="str">
            <v>VAD CONSEILLERS</v>
          </cell>
          <cell r="H535" t="str">
            <v>GALERA</v>
          </cell>
          <cell r="I535" t="str">
            <v>SUOU500001</v>
          </cell>
          <cell r="J535">
            <v>100</v>
          </cell>
          <cell r="K535">
            <v>38768</v>
          </cell>
          <cell r="L535" t="str">
            <v>CONSEILLER(E) COM.</v>
          </cell>
          <cell r="M535" t="str">
            <v>TSM</v>
          </cell>
          <cell r="N535" t="str">
            <v>D</v>
          </cell>
          <cell r="O535" t="str">
            <v>CDI</v>
          </cell>
          <cell r="P535">
            <v>151.57</v>
          </cell>
          <cell r="Q535">
            <v>0</v>
          </cell>
          <cell r="R535">
            <v>542.17999999999995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322.52</v>
          </cell>
          <cell r="AO535">
            <v>0</v>
          </cell>
          <cell r="AP535">
            <v>0</v>
          </cell>
          <cell r="AQ535">
            <v>1217.8800000000001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</row>
        <row r="536">
          <cell r="A536" t="str">
            <v>000A1258</v>
          </cell>
          <cell r="B536" t="str">
            <v>TREARD</v>
          </cell>
          <cell r="C536" t="str">
            <v>LUC</v>
          </cell>
          <cell r="D536" t="str">
            <v>VERSAILLES</v>
          </cell>
          <cell r="E536">
            <v>91</v>
          </cell>
          <cell r="F536" t="str">
            <v>NC NUMERICABLE ILE-DE-FRANCE</v>
          </cell>
          <cell r="G536" t="str">
            <v>VAD CONSEILLERS</v>
          </cell>
          <cell r="H536" t="str">
            <v>MAXIMIN-TARTARE</v>
          </cell>
          <cell r="I536" t="str">
            <v>IDFR500001</v>
          </cell>
          <cell r="J536">
            <v>100</v>
          </cell>
          <cell r="K536">
            <v>38670</v>
          </cell>
          <cell r="L536" t="str">
            <v>CONSEILLER(E) COM.</v>
          </cell>
          <cell r="M536" t="str">
            <v>TSM</v>
          </cell>
          <cell r="N536" t="str">
            <v>D</v>
          </cell>
          <cell r="O536" t="str">
            <v>CDI</v>
          </cell>
          <cell r="P536">
            <v>151.57</v>
          </cell>
          <cell r="Q536">
            <v>1217.8800000000001</v>
          </cell>
          <cell r="R536">
            <v>1378.73</v>
          </cell>
          <cell r="S536">
            <v>0</v>
          </cell>
          <cell r="T536">
            <v>2500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400.38</v>
          </cell>
          <cell r="AO536">
            <v>0</v>
          </cell>
          <cell r="AP536">
            <v>0</v>
          </cell>
          <cell r="AQ536">
            <v>1217.8800000000001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</row>
        <row r="537">
          <cell r="A537" t="str">
            <v>000A1434</v>
          </cell>
          <cell r="B537" t="str">
            <v>TESTA</v>
          </cell>
          <cell r="C537" t="str">
            <v>LAURENT</v>
          </cell>
          <cell r="D537" t="str">
            <v>NICE</v>
          </cell>
          <cell r="E537">
            <v>91</v>
          </cell>
          <cell r="F537" t="str">
            <v>NC NUMERICABLE ILE-DE-FRANCE</v>
          </cell>
          <cell r="G537" t="str">
            <v>VAD CONSEILLERS</v>
          </cell>
          <cell r="H537" t="str">
            <v>DEPREEUW</v>
          </cell>
          <cell r="I537" t="str">
            <v>SUES500001</v>
          </cell>
          <cell r="J537">
            <v>100</v>
          </cell>
          <cell r="K537">
            <v>38747</v>
          </cell>
          <cell r="L537" t="str">
            <v>CONSEILLER(E) COM.</v>
          </cell>
          <cell r="M537" t="str">
            <v>TSM</v>
          </cell>
          <cell r="N537" t="str">
            <v>D</v>
          </cell>
          <cell r="O537" t="str">
            <v>CDI</v>
          </cell>
          <cell r="P537">
            <v>151.57</v>
          </cell>
          <cell r="Q537">
            <v>1299.07</v>
          </cell>
          <cell r="R537">
            <v>448.22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122.42</v>
          </cell>
          <cell r="AO537">
            <v>0</v>
          </cell>
          <cell r="AP537">
            <v>0</v>
          </cell>
          <cell r="AQ537">
            <v>1136.69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</row>
        <row r="538">
          <cell r="A538" t="str">
            <v>000A1676</v>
          </cell>
          <cell r="B538" t="str">
            <v>BAPTE</v>
          </cell>
          <cell r="C538" t="str">
            <v>JOEL</v>
          </cell>
          <cell r="D538" t="str">
            <v>SIEGE</v>
          </cell>
          <cell r="E538">
            <v>91</v>
          </cell>
          <cell r="F538" t="str">
            <v>NC NUMERICABLE ILE-DE-FRANCE</v>
          </cell>
          <cell r="G538" t="str">
            <v>VAD CONSEILLERS</v>
          </cell>
          <cell r="H538" t="str">
            <v>ZERFAINE</v>
          </cell>
          <cell r="I538" t="str">
            <v>IDFR500001</v>
          </cell>
          <cell r="J538">
            <v>100</v>
          </cell>
          <cell r="K538">
            <v>38796</v>
          </cell>
          <cell r="L538" t="str">
            <v>CONSEILLER(E) COM.</v>
          </cell>
          <cell r="M538" t="str">
            <v>TSM</v>
          </cell>
          <cell r="N538" t="str">
            <v>D</v>
          </cell>
          <cell r="O538" t="str">
            <v>CDI</v>
          </cell>
          <cell r="P538">
            <v>151.57</v>
          </cell>
          <cell r="Q538">
            <v>0</v>
          </cell>
          <cell r="R538">
            <v>415.86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1664.44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</row>
        <row r="539">
          <cell r="A539" t="str">
            <v>000A1497</v>
          </cell>
          <cell r="B539" t="str">
            <v>SELBONNE</v>
          </cell>
          <cell r="C539" t="str">
            <v>CHARLY</v>
          </cell>
          <cell r="D539" t="str">
            <v>SIEGE</v>
          </cell>
          <cell r="E539">
            <v>91</v>
          </cell>
          <cell r="F539" t="str">
            <v>NC NUMERICABLE ILE-DE-FRANCE</v>
          </cell>
          <cell r="G539" t="str">
            <v>VAD CONSEILLERS</v>
          </cell>
          <cell r="H539" t="str">
            <v>ZERFAINE</v>
          </cell>
          <cell r="I539" t="str">
            <v>IDFR500001</v>
          </cell>
          <cell r="J539">
            <v>100</v>
          </cell>
          <cell r="K539">
            <v>38761</v>
          </cell>
          <cell r="L539" t="str">
            <v>CONSEILLER(E) COM.</v>
          </cell>
          <cell r="M539" t="str">
            <v>TSM</v>
          </cell>
          <cell r="N539" t="str">
            <v>D</v>
          </cell>
          <cell r="O539" t="str">
            <v>CDI</v>
          </cell>
          <cell r="P539">
            <v>151.57</v>
          </cell>
          <cell r="Q539">
            <v>1217.8800000000001</v>
          </cell>
          <cell r="R539">
            <v>1698.68</v>
          </cell>
          <cell r="S539">
            <v>0</v>
          </cell>
          <cell r="T539">
            <v>3080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672.7</v>
          </cell>
          <cell r="AO539">
            <v>0</v>
          </cell>
          <cell r="AP539">
            <v>0</v>
          </cell>
          <cell r="AQ539">
            <v>1217.8800000000001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</row>
        <row r="540">
          <cell r="A540" t="str">
            <v>000A1172</v>
          </cell>
          <cell r="B540" t="str">
            <v>IBRAHIMA</v>
          </cell>
          <cell r="C540" t="str">
            <v>SAID</v>
          </cell>
          <cell r="D540" t="str">
            <v>MARSEILLE</v>
          </cell>
          <cell r="E540">
            <v>91</v>
          </cell>
          <cell r="F540" t="str">
            <v>NC NUMERICABLE ILE-DE-FRANCE</v>
          </cell>
          <cell r="G540" t="str">
            <v>VAD CONSEILLERS</v>
          </cell>
          <cell r="H540" t="str">
            <v>BELKHIR</v>
          </cell>
          <cell r="I540" t="str">
            <v>SUES500001</v>
          </cell>
          <cell r="J540">
            <v>100</v>
          </cell>
          <cell r="K540">
            <v>38649</v>
          </cell>
          <cell r="L540" t="str">
            <v>CONSEILLER(E) COM.</v>
          </cell>
          <cell r="M540" t="str">
            <v>TSM</v>
          </cell>
          <cell r="N540" t="str">
            <v>D</v>
          </cell>
          <cell r="O540" t="str">
            <v>CDI</v>
          </cell>
          <cell r="P540">
            <v>151.57</v>
          </cell>
          <cell r="Q540">
            <v>1217.8800000000001</v>
          </cell>
          <cell r="R540">
            <v>774.75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131.16</v>
          </cell>
          <cell r="AO540">
            <v>0</v>
          </cell>
          <cell r="AP540">
            <v>0</v>
          </cell>
          <cell r="AQ540">
            <v>1217.8800000000001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</row>
        <row r="541">
          <cell r="A541" t="str">
            <v>000A1704</v>
          </cell>
          <cell r="B541" t="str">
            <v>DJAROUDI</v>
          </cell>
          <cell r="C541" t="str">
            <v>WADY</v>
          </cell>
          <cell r="D541" t="str">
            <v>GRENOBLE</v>
          </cell>
          <cell r="E541">
            <v>91</v>
          </cell>
          <cell r="F541" t="str">
            <v>NC NUMERICABLE ILE-DE-FRANCE</v>
          </cell>
          <cell r="G541" t="str">
            <v>VAD CONSEILLERS</v>
          </cell>
          <cell r="H541" t="str">
            <v>DONT</v>
          </cell>
          <cell r="I541" t="str">
            <v>RHON500001</v>
          </cell>
          <cell r="J541">
            <v>100</v>
          </cell>
          <cell r="K541">
            <v>38777</v>
          </cell>
          <cell r="L541" t="str">
            <v>CONSEILLER(E) COM.</v>
          </cell>
          <cell r="M541" t="str">
            <v>TSM</v>
          </cell>
          <cell r="N541" t="str">
            <v>D</v>
          </cell>
          <cell r="O541" t="str">
            <v>CDI</v>
          </cell>
          <cell r="P541">
            <v>151.57</v>
          </cell>
          <cell r="Q541">
            <v>0</v>
          </cell>
          <cell r="R541">
            <v>2759.13</v>
          </cell>
          <cell r="S541">
            <v>0</v>
          </cell>
          <cell r="T541">
            <v>4440.22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740.49</v>
          </cell>
          <cell r="AO541">
            <v>0</v>
          </cell>
          <cell r="AP541">
            <v>0</v>
          </cell>
          <cell r="AQ541">
            <v>2435.7600000000002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</row>
        <row r="542">
          <cell r="A542" t="str">
            <v>000A1707</v>
          </cell>
          <cell r="B542" t="str">
            <v>GILLIBERT DUPLANTIER</v>
          </cell>
          <cell r="C542" t="str">
            <v>ALEXANDRE</v>
          </cell>
          <cell r="D542" t="str">
            <v>ANGOULEME</v>
          </cell>
          <cell r="E542">
            <v>91</v>
          </cell>
          <cell r="F542" t="str">
            <v>NC NUMERICABLE ILE-DE-FRANCE</v>
          </cell>
          <cell r="G542" t="str">
            <v>VAD CONSEILLERS</v>
          </cell>
          <cell r="H542" t="str">
            <v>COMINARDI</v>
          </cell>
          <cell r="I542" t="str">
            <v>SUOU500001</v>
          </cell>
          <cell r="J542">
            <v>100</v>
          </cell>
          <cell r="K542">
            <v>38831</v>
          </cell>
          <cell r="L542" t="str">
            <v>CONSEILLER(E) COM.</v>
          </cell>
          <cell r="M542" t="str">
            <v>TSM</v>
          </cell>
          <cell r="N542" t="str">
            <v>D</v>
          </cell>
          <cell r="O542" t="str">
            <v>CDI</v>
          </cell>
          <cell r="P542">
            <v>151.57</v>
          </cell>
          <cell r="Q542">
            <v>0</v>
          </cell>
          <cell r="R542">
            <v>123.34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284.17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</row>
        <row r="543">
          <cell r="A543" t="str">
            <v>000A1186</v>
          </cell>
          <cell r="B543" t="str">
            <v>M'HARI</v>
          </cell>
          <cell r="C543" t="str">
            <v>ABDELOUAHAB</v>
          </cell>
          <cell r="D543" t="str">
            <v>SAINT QUENTIN EN YVE</v>
          </cell>
          <cell r="E543">
            <v>91</v>
          </cell>
          <cell r="F543" t="str">
            <v>NC NUMERICABLE ILE-DE-FRANCE</v>
          </cell>
          <cell r="G543" t="str">
            <v>BOUTIQUE</v>
          </cell>
          <cell r="H543" t="str">
            <v>ELIEZER-VANEROT</v>
          </cell>
          <cell r="I543" t="str">
            <v>IDFR507001</v>
          </cell>
          <cell r="J543">
            <v>100</v>
          </cell>
          <cell r="K543">
            <v>38649</v>
          </cell>
          <cell r="L543" t="str">
            <v>CONSEILLER(E) CLT BOUTIQUE</v>
          </cell>
          <cell r="M543" t="str">
            <v>EMPLOYE</v>
          </cell>
          <cell r="N543" t="str">
            <v>C</v>
          </cell>
          <cell r="O543" t="str">
            <v>CDI</v>
          </cell>
          <cell r="P543">
            <v>151.57</v>
          </cell>
          <cell r="Q543">
            <v>1371.86</v>
          </cell>
          <cell r="R543">
            <v>460.36</v>
          </cell>
          <cell r="S543">
            <v>0</v>
          </cell>
          <cell r="T543">
            <v>704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216.35</v>
          </cell>
          <cell r="AO543">
            <v>0</v>
          </cell>
          <cell r="AP543">
            <v>0</v>
          </cell>
          <cell r="AQ543">
            <v>1305.06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</row>
        <row r="544">
          <cell r="A544" t="str">
            <v>000A0806</v>
          </cell>
          <cell r="B544" t="str">
            <v>LAVADOU</v>
          </cell>
          <cell r="C544" t="str">
            <v>JEROME</v>
          </cell>
          <cell r="D544" t="str">
            <v>SIEGE</v>
          </cell>
          <cell r="E544">
            <v>91</v>
          </cell>
          <cell r="F544" t="str">
            <v>NC NUMERICABLE ILE-DE-FRANCE</v>
          </cell>
          <cell r="G544" t="str">
            <v>TECHNIQUE</v>
          </cell>
          <cell r="H544" t="str">
            <v>TRUYENS</v>
          </cell>
          <cell r="I544" t="str">
            <v>GENE306001</v>
          </cell>
          <cell r="J544">
            <v>100</v>
          </cell>
          <cell r="K544">
            <v>36745</v>
          </cell>
          <cell r="L544" t="str">
            <v>RESP. TECH. SUPPORT</v>
          </cell>
          <cell r="M544" t="str">
            <v>CADRE</v>
          </cell>
          <cell r="N544" t="str">
            <v>E</v>
          </cell>
          <cell r="O544" t="str">
            <v>CDI</v>
          </cell>
          <cell r="P544">
            <v>151.57</v>
          </cell>
          <cell r="Q544">
            <v>3500</v>
          </cell>
          <cell r="R544">
            <v>1699.32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376.91</v>
          </cell>
          <cell r="AO544">
            <v>31.21</v>
          </cell>
          <cell r="AP544">
            <v>0</v>
          </cell>
          <cell r="AQ544">
            <v>3419.24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</row>
        <row r="545">
          <cell r="A545" t="str">
            <v>000A0863</v>
          </cell>
          <cell r="B545" t="str">
            <v>SUMING</v>
          </cell>
          <cell r="C545" t="str">
            <v>FREDERIQUE</v>
          </cell>
          <cell r="D545" t="str">
            <v>SIEGE</v>
          </cell>
          <cell r="E545">
            <v>91</v>
          </cell>
          <cell r="F545" t="str">
            <v>NC NUMERICABLE ILE-DE-FRANCE</v>
          </cell>
          <cell r="G545" t="str">
            <v>MARKETING</v>
          </cell>
          <cell r="H545" t="str">
            <v>VINEL</v>
          </cell>
          <cell r="I545" t="str">
            <v>GENE546001</v>
          </cell>
          <cell r="J545">
            <v>100</v>
          </cell>
          <cell r="K545">
            <v>36895</v>
          </cell>
          <cell r="L545" t="str">
            <v>RESPONSABLE MARKETING</v>
          </cell>
          <cell r="M545" t="str">
            <v>CADRE</v>
          </cell>
          <cell r="N545" t="str">
            <v>F</v>
          </cell>
          <cell r="O545" t="str">
            <v>CDI</v>
          </cell>
          <cell r="P545">
            <v>151.57</v>
          </cell>
          <cell r="Q545">
            <v>5240</v>
          </cell>
          <cell r="R545">
            <v>3128.77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777.13</v>
          </cell>
          <cell r="AO545">
            <v>23.61</v>
          </cell>
          <cell r="AP545">
            <v>0</v>
          </cell>
          <cell r="AQ545">
            <v>6290.89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</row>
        <row r="546">
          <cell r="A546" t="str">
            <v>000A0760</v>
          </cell>
          <cell r="B546" t="str">
            <v>HIDDEN</v>
          </cell>
          <cell r="C546" t="str">
            <v>BERNARD</v>
          </cell>
          <cell r="D546" t="str">
            <v>SIEGE</v>
          </cell>
          <cell r="E546">
            <v>91</v>
          </cell>
          <cell r="F546" t="str">
            <v>NC NUMERICABLE ILE-DE-FRANCE</v>
          </cell>
          <cell r="G546" t="str">
            <v>COMPTABILITE</v>
          </cell>
          <cell r="H546" t="str">
            <v>BARBERY</v>
          </cell>
          <cell r="I546" t="str">
            <v>GENE701001</v>
          </cell>
          <cell r="J546">
            <v>100</v>
          </cell>
          <cell r="K546">
            <v>36571</v>
          </cell>
          <cell r="L546" t="str">
            <v>RESP. GEST. NIV. 1</v>
          </cell>
          <cell r="M546" t="str">
            <v>CADRE</v>
          </cell>
          <cell r="N546" t="str">
            <v>E</v>
          </cell>
          <cell r="O546" t="str">
            <v>CDI</v>
          </cell>
          <cell r="P546">
            <v>151.57</v>
          </cell>
          <cell r="Q546">
            <v>2580</v>
          </cell>
          <cell r="R546">
            <v>1206.07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281.02999999999997</v>
          </cell>
          <cell r="AO546">
            <v>23.61</v>
          </cell>
          <cell r="AP546">
            <v>0</v>
          </cell>
          <cell r="AQ546">
            <v>2222.8200000000002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</row>
        <row r="547">
          <cell r="A547" t="str">
            <v>000A971</v>
          </cell>
          <cell r="B547" t="str">
            <v>DUPONT</v>
          </cell>
          <cell r="C547" t="str">
            <v>SYLVIE</v>
          </cell>
          <cell r="D547" t="str">
            <v>SIEGE</v>
          </cell>
          <cell r="E547">
            <v>91</v>
          </cell>
          <cell r="F547" t="str">
            <v>NC NUMERICABLE ILE-DE-FRANCE</v>
          </cell>
          <cell r="G547" t="str">
            <v>DIRECTION GENERALE</v>
          </cell>
          <cell r="I547" t="str">
            <v>GENE905001</v>
          </cell>
          <cell r="J547">
            <v>100</v>
          </cell>
          <cell r="K547">
            <v>37711</v>
          </cell>
          <cell r="L547" t="str">
            <v>ATTACHE(E) DIRECT.</v>
          </cell>
          <cell r="M547" t="str">
            <v>CADRE</v>
          </cell>
          <cell r="N547" t="str">
            <v>E</v>
          </cell>
          <cell r="O547" t="str">
            <v>CDI</v>
          </cell>
          <cell r="P547">
            <v>151.57</v>
          </cell>
          <cell r="Q547">
            <v>2613</v>
          </cell>
          <cell r="R547">
            <v>369.08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-282.57</v>
          </cell>
          <cell r="AN547">
            <v>281.39999999999998</v>
          </cell>
          <cell r="AO547">
            <v>-282.57</v>
          </cell>
          <cell r="AP547">
            <v>0</v>
          </cell>
          <cell r="AQ547">
            <v>2613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</row>
        <row r="548">
          <cell r="A548" t="str">
            <v>000A0917</v>
          </cell>
          <cell r="B548" t="str">
            <v>LOMBARDO</v>
          </cell>
          <cell r="C548" t="str">
            <v>OLIVIER</v>
          </cell>
          <cell r="D548" t="str">
            <v>EBOUE</v>
          </cell>
          <cell r="E548">
            <v>91</v>
          </cell>
          <cell r="F548" t="str">
            <v>NC NUMERICABLE ILE-DE-FRANCE</v>
          </cell>
          <cell r="G548" t="str">
            <v>TRAVAUX</v>
          </cell>
          <cell r="H548" t="str">
            <v>DUCHARNEUX</v>
          </cell>
          <cell r="I548" t="str">
            <v>IDFR300001</v>
          </cell>
          <cell r="J548">
            <v>100</v>
          </cell>
          <cell r="K548">
            <v>37288</v>
          </cell>
          <cell r="L548" t="str">
            <v>TECH. EXP. NIV. 2</v>
          </cell>
          <cell r="M548" t="str">
            <v>TSM</v>
          </cell>
          <cell r="N548" t="str">
            <v>D</v>
          </cell>
          <cell r="O548" t="str">
            <v>CDI</v>
          </cell>
          <cell r="P548">
            <v>151.57</v>
          </cell>
          <cell r="Q548">
            <v>1962.16</v>
          </cell>
          <cell r="R548">
            <v>731.2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201.46</v>
          </cell>
          <cell r="AO548">
            <v>0</v>
          </cell>
          <cell r="AP548">
            <v>0</v>
          </cell>
          <cell r="AQ548">
            <v>1375.73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</row>
        <row r="549">
          <cell r="A549" t="str">
            <v>000A0974</v>
          </cell>
          <cell r="B549" t="str">
            <v>BRICOUT MAUGER</v>
          </cell>
          <cell r="C549" t="str">
            <v>STEPHANIE</v>
          </cell>
          <cell r="D549" t="str">
            <v>LA MADELEINE</v>
          </cell>
          <cell r="E549">
            <v>91</v>
          </cell>
          <cell r="F549" t="str">
            <v>NC NUMERICABLE ILE-DE-FRANCE</v>
          </cell>
          <cell r="G549" t="str">
            <v>VENTE</v>
          </cell>
          <cell r="I549" t="str">
            <v>GENE905001</v>
          </cell>
          <cell r="J549">
            <v>100</v>
          </cell>
          <cell r="K549">
            <v>37720</v>
          </cell>
          <cell r="L549" t="str">
            <v>CHEF PRODUIT JUNIOR</v>
          </cell>
          <cell r="M549" t="str">
            <v>CADRE</v>
          </cell>
          <cell r="N549" t="str">
            <v>DB</v>
          </cell>
          <cell r="O549" t="str">
            <v>CDI</v>
          </cell>
          <cell r="P549">
            <v>151.57</v>
          </cell>
          <cell r="Q549">
            <v>2725</v>
          </cell>
          <cell r="R549">
            <v>-549.24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145.07</v>
          </cell>
          <cell r="AN549">
            <v>0</v>
          </cell>
          <cell r="AO549">
            <v>145.07</v>
          </cell>
          <cell r="AP549">
            <v>0</v>
          </cell>
          <cell r="AQ549">
            <v>2725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</row>
        <row r="550">
          <cell r="A550" t="str">
            <v>000A0941</v>
          </cell>
          <cell r="B550" t="str">
            <v>HABIB</v>
          </cell>
          <cell r="C550" t="str">
            <v>LAURENT</v>
          </cell>
          <cell r="D550" t="str">
            <v>VANVES</v>
          </cell>
          <cell r="E550">
            <v>91</v>
          </cell>
          <cell r="F550" t="str">
            <v>NC NUMERICABLE ILE-DE-FRANCE</v>
          </cell>
          <cell r="G550" t="str">
            <v>NMC ADMIN</v>
          </cell>
          <cell r="H550" t="str">
            <v>BLONDEAU</v>
          </cell>
          <cell r="I550" t="str">
            <v>GENE306001</v>
          </cell>
          <cell r="J550">
            <v>100</v>
          </cell>
          <cell r="K550">
            <v>37417</v>
          </cell>
          <cell r="L550" t="str">
            <v>RESP. TECH.TRAV.</v>
          </cell>
          <cell r="M550" t="str">
            <v>CADRE</v>
          </cell>
          <cell r="N550" t="str">
            <v>E</v>
          </cell>
          <cell r="O550" t="str">
            <v>CDI</v>
          </cell>
          <cell r="P550">
            <v>151.57</v>
          </cell>
          <cell r="Q550">
            <v>3089</v>
          </cell>
          <cell r="R550">
            <v>1285.92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81.52</v>
          </cell>
          <cell r="AG550">
            <v>0</v>
          </cell>
          <cell r="AH550">
            <v>20.38</v>
          </cell>
          <cell r="AI550">
            <v>0</v>
          </cell>
          <cell r="AJ550">
            <v>71.33</v>
          </cell>
          <cell r="AK550">
            <v>438</v>
          </cell>
          <cell r="AL550">
            <v>0</v>
          </cell>
          <cell r="AM550">
            <v>0</v>
          </cell>
          <cell r="AN550">
            <v>424.84</v>
          </cell>
          <cell r="AO550">
            <v>38.68</v>
          </cell>
          <cell r="AP550">
            <v>0</v>
          </cell>
          <cell r="AQ550">
            <v>2050.52</v>
          </cell>
          <cell r="AR550">
            <v>71.33</v>
          </cell>
          <cell r="AS550">
            <v>438</v>
          </cell>
          <cell r="AT550">
            <v>0</v>
          </cell>
          <cell r="AU550">
            <v>0</v>
          </cell>
        </row>
        <row r="551">
          <cell r="A551" t="str">
            <v>000A0786</v>
          </cell>
          <cell r="B551" t="str">
            <v>SAINT SURIN</v>
          </cell>
          <cell r="C551" t="str">
            <v>JOELLE</v>
          </cell>
          <cell r="D551" t="str">
            <v>SIEGE</v>
          </cell>
          <cell r="E551">
            <v>91</v>
          </cell>
          <cell r="F551" t="str">
            <v>NC NUMERICABLE ILE-DE-FRANCE</v>
          </cell>
          <cell r="G551" t="str">
            <v>DIRECTION RESS HUM</v>
          </cell>
          <cell r="H551" t="str">
            <v>DUPERIER BENEDICTE</v>
          </cell>
          <cell r="I551" t="str">
            <v>GENE703001</v>
          </cell>
          <cell r="J551">
            <v>100</v>
          </cell>
          <cell r="K551">
            <v>36668</v>
          </cell>
          <cell r="L551" t="str">
            <v>ASS.  RES. HUMAINES NIV.1</v>
          </cell>
          <cell r="M551" t="str">
            <v>EMPLOYE</v>
          </cell>
          <cell r="N551" t="str">
            <v>C</v>
          </cell>
          <cell r="O551" t="str">
            <v>CDI</v>
          </cell>
          <cell r="P551">
            <v>151.57</v>
          </cell>
          <cell r="Q551">
            <v>2175</v>
          </cell>
          <cell r="R551">
            <v>972.91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179.38</v>
          </cell>
          <cell r="AG551">
            <v>16.14</v>
          </cell>
          <cell r="AH551">
            <v>36.78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259.24</v>
          </cell>
          <cell r="AO551">
            <v>38.68</v>
          </cell>
          <cell r="AP551">
            <v>0</v>
          </cell>
          <cell r="AQ551">
            <v>1905.45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</row>
        <row r="552">
          <cell r="A552" t="str">
            <v>000A1327</v>
          </cell>
          <cell r="B552" t="str">
            <v>AIT-OUARET</v>
          </cell>
          <cell r="C552" t="str">
            <v>NADIR</v>
          </cell>
          <cell r="D552" t="str">
            <v>TOURS</v>
          </cell>
          <cell r="E552">
            <v>91</v>
          </cell>
          <cell r="F552" t="str">
            <v>NC NUMERICABLE ILE-DE-FRANCE</v>
          </cell>
          <cell r="G552" t="str">
            <v>VAD ANIMATEURS</v>
          </cell>
          <cell r="H552" t="str">
            <v>JAUD</v>
          </cell>
          <cell r="I552" t="str">
            <v>OUES500001</v>
          </cell>
          <cell r="J552">
            <v>100</v>
          </cell>
          <cell r="K552">
            <v>38684</v>
          </cell>
          <cell r="L552" t="str">
            <v>ANIMATEUR COM.</v>
          </cell>
          <cell r="M552" t="str">
            <v>CADRE</v>
          </cell>
          <cell r="N552" t="str">
            <v>DB</v>
          </cell>
          <cell r="O552" t="str">
            <v>CDI</v>
          </cell>
          <cell r="P552">
            <v>151.57</v>
          </cell>
          <cell r="Q552">
            <v>1800</v>
          </cell>
          <cell r="R552">
            <v>1315.35</v>
          </cell>
          <cell r="S552">
            <v>0</v>
          </cell>
          <cell r="T552">
            <v>600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258.45999999999998</v>
          </cell>
          <cell r="AO552">
            <v>0</v>
          </cell>
          <cell r="AP552">
            <v>0</v>
          </cell>
          <cell r="AQ552">
            <v>1800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</row>
        <row r="553">
          <cell r="A553" t="str">
            <v>000A1179</v>
          </cell>
          <cell r="B553" t="str">
            <v>NIBOU</v>
          </cell>
          <cell r="C553" t="str">
            <v>HICHAM</v>
          </cell>
          <cell r="D553" t="str">
            <v>NANTES</v>
          </cell>
          <cell r="E553">
            <v>91</v>
          </cell>
          <cell r="F553" t="str">
            <v>NC NUMERICABLE ILE-DE-FRANCE</v>
          </cell>
          <cell r="G553" t="str">
            <v>VAD CONSEILLERS</v>
          </cell>
          <cell r="H553" t="str">
            <v>HOUGET</v>
          </cell>
          <cell r="I553" t="str">
            <v>OUES500001</v>
          </cell>
          <cell r="J553">
            <v>100</v>
          </cell>
          <cell r="K553">
            <v>38642</v>
          </cell>
          <cell r="L553" t="str">
            <v>CONSEILLER(E) COM.</v>
          </cell>
          <cell r="M553" t="str">
            <v>TSM</v>
          </cell>
          <cell r="N553" t="str">
            <v>D</v>
          </cell>
          <cell r="O553" t="str">
            <v>CDI</v>
          </cell>
          <cell r="P553">
            <v>151.57</v>
          </cell>
          <cell r="Q553">
            <v>1217.8800000000001</v>
          </cell>
          <cell r="R553">
            <v>2586.4</v>
          </cell>
          <cell r="S553">
            <v>0</v>
          </cell>
          <cell r="T553">
            <v>5950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771.93</v>
          </cell>
          <cell r="AO553">
            <v>0</v>
          </cell>
          <cell r="AP553">
            <v>0</v>
          </cell>
          <cell r="AQ553">
            <v>1217.8800000000001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</row>
        <row r="554">
          <cell r="A554" t="str">
            <v>000A1262</v>
          </cell>
          <cell r="B554" t="str">
            <v>MESDESIRS</v>
          </cell>
          <cell r="C554" t="str">
            <v>LUCIEN</v>
          </cell>
          <cell r="D554" t="str">
            <v>VERSAILLES</v>
          </cell>
          <cell r="E554">
            <v>91</v>
          </cell>
          <cell r="F554" t="str">
            <v>NC NUMERICABLE ILE-DE-FRANCE</v>
          </cell>
          <cell r="G554" t="str">
            <v>VAD CONSEILLERS</v>
          </cell>
          <cell r="H554" t="str">
            <v>YILDIZ</v>
          </cell>
          <cell r="I554" t="str">
            <v>IDFR500001</v>
          </cell>
          <cell r="J554">
            <v>100</v>
          </cell>
          <cell r="K554">
            <v>38670</v>
          </cell>
          <cell r="L554" t="str">
            <v>CONSEILLER(E) COM.</v>
          </cell>
          <cell r="M554" t="str">
            <v>TSM</v>
          </cell>
          <cell r="N554" t="str">
            <v>D</v>
          </cell>
          <cell r="O554" t="str">
            <v>CDI</v>
          </cell>
          <cell r="P554">
            <v>151.57</v>
          </cell>
          <cell r="Q554">
            <v>1217.8800000000001</v>
          </cell>
          <cell r="R554">
            <v>1473.29</v>
          </cell>
          <cell r="S554">
            <v>0</v>
          </cell>
          <cell r="T554">
            <v>2680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419.77</v>
          </cell>
          <cell r="AO554">
            <v>31.21</v>
          </cell>
          <cell r="AP554">
            <v>0</v>
          </cell>
          <cell r="AQ554">
            <v>1217.8800000000001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</row>
        <row r="555">
          <cell r="A555" t="str">
            <v>000A1443</v>
          </cell>
          <cell r="B555" t="str">
            <v>HENIN</v>
          </cell>
          <cell r="C555" t="str">
            <v>MATHIEU</v>
          </cell>
          <cell r="D555" t="str">
            <v>BORDEAUX</v>
          </cell>
          <cell r="E555">
            <v>91</v>
          </cell>
          <cell r="F555" t="str">
            <v>NC NUMERICABLE ILE-DE-FRANCE</v>
          </cell>
          <cell r="G555" t="str">
            <v>VAD CONSEILLERS</v>
          </cell>
          <cell r="H555" t="str">
            <v>FLAICHER</v>
          </cell>
          <cell r="I555" t="str">
            <v>SUOU500001</v>
          </cell>
          <cell r="J555">
            <v>100</v>
          </cell>
          <cell r="K555">
            <v>38747</v>
          </cell>
          <cell r="L555" t="str">
            <v>CONSEILLER(E) COM.</v>
          </cell>
          <cell r="M555" t="str">
            <v>TSM</v>
          </cell>
          <cell r="N555" t="str">
            <v>D</v>
          </cell>
          <cell r="O555" t="str">
            <v>CDI</v>
          </cell>
          <cell r="P555">
            <v>151.57</v>
          </cell>
          <cell r="Q555">
            <v>1299.07</v>
          </cell>
          <cell r="R555">
            <v>445.05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131.16</v>
          </cell>
          <cell r="AO555">
            <v>0</v>
          </cell>
          <cell r="AP555">
            <v>0</v>
          </cell>
          <cell r="AQ555">
            <v>1217.8800000000001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</row>
        <row r="556">
          <cell r="A556" t="str">
            <v>000A1362</v>
          </cell>
          <cell r="B556" t="str">
            <v>DELILLE</v>
          </cell>
          <cell r="C556" t="str">
            <v>ARNAUD</v>
          </cell>
          <cell r="D556" t="str">
            <v>LA MADELEINE</v>
          </cell>
          <cell r="E556">
            <v>91</v>
          </cell>
          <cell r="F556" t="str">
            <v>NC NUMERICABLE ILE-DE-FRANCE</v>
          </cell>
          <cell r="G556" t="str">
            <v>VAD CONSEILLERS</v>
          </cell>
          <cell r="H556" t="str">
            <v>LESSCHAVE</v>
          </cell>
          <cell r="I556" t="str">
            <v>NPCA500001</v>
          </cell>
          <cell r="J556">
            <v>100</v>
          </cell>
          <cell r="K556">
            <v>38698</v>
          </cell>
          <cell r="L556" t="str">
            <v>CONSEILLER(E) COM.</v>
          </cell>
          <cell r="M556" t="str">
            <v>TSM</v>
          </cell>
          <cell r="N556" t="str">
            <v>D</v>
          </cell>
          <cell r="O556" t="str">
            <v>CDI</v>
          </cell>
          <cell r="P556">
            <v>151.57</v>
          </cell>
          <cell r="Q556">
            <v>1217.8800000000001</v>
          </cell>
          <cell r="R556">
            <v>2139.3000000000002</v>
          </cell>
          <cell r="S556">
            <v>0</v>
          </cell>
          <cell r="T556">
            <v>4575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623.84</v>
          </cell>
          <cell r="AO556">
            <v>0</v>
          </cell>
          <cell r="AP556">
            <v>0</v>
          </cell>
          <cell r="AQ556">
            <v>1217.8800000000001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</row>
        <row r="557">
          <cell r="A557" t="str">
            <v>000A1665</v>
          </cell>
          <cell r="B557" t="str">
            <v>BOURGOIN</v>
          </cell>
          <cell r="C557" t="str">
            <v>ISMAEL</v>
          </cell>
          <cell r="D557" t="str">
            <v>VALENCE</v>
          </cell>
          <cell r="E557">
            <v>91</v>
          </cell>
          <cell r="F557" t="str">
            <v>NC NUMERICABLE ILE-DE-FRANCE</v>
          </cell>
          <cell r="G557" t="str">
            <v>VAD CONSEILLERS</v>
          </cell>
          <cell r="H557" t="str">
            <v>DONT</v>
          </cell>
          <cell r="I557" t="str">
            <v>RHON500001</v>
          </cell>
          <cell r="J557">
            <v>100</v>
          </cell>
          <cell r="K557">
            <v>38797</v>
          </cell>
          <cell r="L557" t="str">
            <v>CONSEILLER(E) COM.</v>
          </cell>
          <cell r="M557" t="str">
            <v>TSM</v>
          </cell>
          <cell r="N557" t="str">
            <v>D</v>
          </cell>
          <cell r="O557" t="str">
            <v>CDI</v>
          </cell>
          <cell r="P557">
            <v>151.57</v>
          </cell>
          <cell r="Q557">
            <v>0</v>
          </cell>
          <cell r="R557">
            <v>453.3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1664.44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</row>
        <row r="558">
          <cell r="A558" t="str">
            <v>000A1730</v>
          </cell>
          <cell r="B558" t="str">
            <v>CHAACHA</v>
          </cell>
          <cell r="C558" t="str">
            <v>KHALID</v>
          </cell>
          <cell r="D558" t="str">
            <v>NANTES</v>
          </cell>
          <cell r="E558">
            <v>91</v>
          </cell>
          <cell r="F558" t="str">
            <v>NC NUMERICABLE ILE-DE-FRANCE</v>
          </cell>
          <cell r="G558" t="str">
            <v>VAD CONSEILLERS</v>
          </cell>
          <cell r="H558" t="str">
            <v>DONT</v>
          </cell>
          <cell r="I558" t="str">
            <v>RHON500001</v>
          </cell>
          <cell r="J558">
            <v>100</v>
          </cell>
          <cell r="K558">
            <v>38810</v>
          </cell>
          <cell r="L558" t="str">
            <v>CONSEILLER(E) COM.</v>
          </cell>
          <cell r="M558" t="str">
            <v>TSM</v>
          </cell>
          <cell r="N558" t="str">
            <v>D</v>
          </cell>
          <cell r="O558" t="str">
            <v>CDI</v>
          </cell>
          <cell r="P558">
            <v>151.57</v>
          </cell>
          <cell r="Q558">
            <v>0</v>
          </cell>
          <cell r="R558">
            <v>321.76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1136.69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</row>
        <row r="559">
          <cell r="A559" t="str">
            <v>000A1184</v>
          </cell>
          <cell r="B559" t="str">
            <v>KUDONOO</v>
          </cell>
          <cell r="C559" t="str">
            <v>CHRISTIAN</v>
          </cell>
          <cell r="D559" t="str">
            <v>LYON GARIBALDI</v>
          </cell>
          <cell r="E559">
            <v>91</v>
          </cell>
          <cell r="F559" t="str">
            <v>NC NUMERICABLE ILE-DE-FRANCE</v>
          </cell>
          <cell r="G559" t="str">
            <v>VAD ANIMATEURS</v>
          </cell>
          <cell r="H559" t="str">
            <v>SILVESTRE</v>
          </cell>
          <cell r="I559" t="str">
            <v>RHON500001</v>
          </cell>
          <cell r="J559">
            <v>100</v>
          </cell>
          <cell r="K559">
            <v>38642</v>
          </cell>
          <cell r="L559" t="str">
            <v>ANIMATEUR COM.</v>
          </cell>
          <cell r="M559" t="str">
            <v>CADRE</v>
          </cell>
          <cell r="N559" t="str">
            <v>DB</v>
          </cell>
          <cell r="O559" t="str">
            <v>CDI</v>
          </cell>
          <cell r="P559">
            <v>151.57</v>
          </cell>
          <cell r="Q559">
            <v>1800</v>
          </cell>
          <cell r="R559">
            <v>1762.66</v>
          </cell>
          <cell r="S559">
            <v>0</v>
          </cell>
          <cell r="T559">
            <v>1500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355.38</v>
          </cell>
          <cell r="AO559">
            <v>0</v>
          </cell>
          <cell r="AP559">
            <v>0</v>
          </cell>
          <cell r="AQ559">
            <v>1800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</row>
        <row r="560">
          <cell r="A560" t="str">
            <v>000A1487</v>
          </cell>
          <cell r="B560" t="str">
            <v>ANCELIN</v>
          </cell>
          <cell r="C560" t="str">
            <v>STEPHANE</v>
          </cell>
          <cell r="D560" t="str">
            <v>BORDEAUX</v>
          </cell>
          <cell r="E560">
            <v>91</v>
          </cell>
          <cell r="F560" t="str">
            <v>NC NUMERICABLE ILE-DE-FRANCE</v>
          </cell>
          <cell r="G560" t="str">
            <v>VAD CONSEILLERS</v>
          </cell>
          <cell r="H560" t="str">
            <v>COMINARDI</v>
          </cell>
          <cell r="I560" t="str">
            <v>SUOU500001</v>
          </cell>
          <cell r="J560">
            <v>100</v>
          </cell>
          <cell r="K560">
            <v>38768</v>
          </cell>
          <cell r="L560" t="str">
            <v>CONSEILLER(E) COM.</v>
          </cell>
          <cell r="M560" t="str">
            <v>TSM</v>
          </cell>
          <cell r="N560" t="str">
            <v>D</v>
          </cell>
          <cell r="O560" t="str">
            <v>CDI</v>
          </cell>
          <cell r="P560">
            <v>151.57</v>
          </cell>
          <cell r="Q560">
            <v>1217.8800000000001</v>
          </cell>
          <cell r="R560">
            <v>265.70999999999998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287.82</v>
          </cell>
          <cell r="AO560">
            <v>0</v>
          </cell>
          <cell r="AP560">
            <v>0</v>
          </cell>
          <cell r="AQ560">
            <v>218.58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</row>
        <row r="561">
          <cell r="A561" t="str">
            <v>000A1290</v>
          </cell>
          <cell r="B561" t="str">
            <v>CHIZALLET</v>
          </cell>
          <cell r="C561" t="str">
            <v>MARJORIE</v>
          </cell>
          <cell r="D561" t="str">
            <v>LYON CATN</v>
          </cell>
          <cell r="E561">
            <v>61</v>
          </cell>
          <cell r="F561" t="str">
            <v>NC NUMERICABLE RHONES-ALPES</v>
          </cell>
          <cell r="G561" t="str">
            <v>CATN 2EME LIGNE</v>
          </cell>
          <cell r="H561" t="str">
            <v>BAYARD</v>
          </cell>
          <cell r="I561" t="str">
            <v>CLIE411001</v>
          </cell>
          <cell r="J561">
            <v>100</v>
          </cell>
          <cell r="K561">
            <v>38691</v>
          </cell>
          <cell r="L561" t="str">
            <v>CHARGE(E)CLIENTELE</v>
          </cell>
          <cell r="M561" t="str">
            <v>EMPLOYE</v>
          </cell>
          <cell r="N561" t="str">
            <v>C</v>
          </cell>
          <cell r="O561" t="str">
            <v>CDD</v>
          </cell>
          <cell r="P561">
            <v>151.57</v>
          </cell>
          <cell r="Q561">
            <v>1220</v>
          </cell>
          <cell r="R561">
            <v>312.02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702.78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</row>
        <row r="562">
          <cell r="A562" t="str">
            <v>000A1361</v>
          </cell>
          <cell r="B562" t="str">
            <v>MAYTESYAN</v>
          </cell>
          <cell r="C562" t="str">
            <v>SERGEY</v>
          </cell>
          <cell r="D562" t="str">
            <v>LA MADELEINE</v>
          </cell>
          <cell r="E562">
            <v>91</v>
          </cell>
          <cell r="F562" t="str">
            <v>NC NUMERICABLE ILE-DE-FRANCE</v>
          </cell>
          <cell r="G562" t="str">
            <v>VAD CONSEILLERS</v>
          </cell>
          <cell r="H562" t="str">
            <v>LESSCHAVE</v>
          </cell>
          <cell r="I562" t="str">
            <v>NPCA500001</v>
          </cell>
          <cell r="J562">
            <v>100</v>
          </cell>
          <cell r="K562">
            <v>38698</v>
          </cell>
          <cell r="L562" t="str">
            <v>CONSEILLER(E) COM.</v>
          </cell>
          <cell r="M562" t="str">
            <v>TSM</v>
          </cell>
          <cell r="N562" t="str">
            <v>D</v>
          </cell>
          <cell r="O562" t="str">
            <v>CDI</v>
          </cell>
          <cell r="P562">
            <v>151.57</v>
          </cell>
          <cell r="Q562">
            <v>1217.8800000000001</v>
          </cell>
          <cell r="R562">
            <v>1613.77</v>
          </cell>
          <cell r="S562">
            <v>0</v>
          </cell>
          <cell r="T562">
            <v>3060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460.69</v>
          </cell>
          <cell r="AO562">
            <v>0</v>
          </cell>
          <cell r="AP562">
            <v>0</v>
          </cell>
          <cell r="AQ562">
            <v>1217.8800000000001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</row>
        <row r="563">
          <cell r="A563" t="str">
            <v>000A1397</v>
          </cell>
          <cell r="B563" t="str">
            <v>TIMBA ELOMBO</v>
          </cell>
          <cell r="C563" t="str">
            <v>AURELIEN</v>
          </cell>
          <cell r="D563" t="str">
            <v>LYON GARIBALDI</v>
          </cell>
          <cell r="E563">
            <v>91</v>
          </cell>
          <cell r="F563" t="str">
            <v>NC NUMERICABLE ILE-DE-FRANCE</v>
          </cell>
          <cell r="G563" t="str">
            <v>VAD CONSEILLERS</v>
          </cell>
          <cell r="H563" t="str">
            <v>SILIKI</v>
          </cell>
          <cell r="I563" t="str">
            <v>RHON500001</v>
          </cell>
          <cell r="J563">
            <v>100</v>
          </cell>
          <cell r="K563">
            <v>38719</v>
          </cell>
          <cell r="L563" t="str">
            <v>CONSEILLER(E) COM.</v>
          </cell>
          <cell r="M563" t="str">
            <v>TSM</v>
          </cell>
          <cell r="N563" t="str">
            <v>D</v>
          </cell>
          <cell r="O563" t="str">
            <v>CDI</v>
          </cell>
          <cell r="P563">
            <v>151.57</v>
          </cell>
          <cell r="Q563">
            <v>1217.8800000000001</v>
          </cell>
          <cell r="R563">
            <v>1327.33</v>
          </cell>
          <cell r="S563">
            <v>0</v>
          </cell>
          <cell r="T563">
            <v>2240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372.39</v>
          </cell>
          <cell r="AO563">
            <v>0</v>
          </cell>
          <cell r="AP563">
            <v>0</v>
          </cell>
          <cell r="AQ563">
            <v>1217.8800000000001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</row>
        <row r="564">
          <cell r="A564" t="str">
            <v>000A1306</v>
          </cell>
          <cell r="B564" t="str">
            <v>BENABDELKADER</v>
          </cell>
          <cell r="C564" t="str">
            <v>DRISSIA</v>
          </cell>
          <cell r="D564" t="str">
            <v>MARSEILLE</v>
          </cell>
          <cell r="E564">
            <v>91</v>
          </cell>
          <cell r="F564" t="str">
            <v>NC NUMERICABLE ILE-DE-FRANCE</v>
          </cell>
          <cell r="G564" t="str">
            <v>VAD CONSEILLERS</v>
          </cell>
          <cell r="H564" t="str">
            <v>VIVIN</v>
          </cell>
          <cell r="I564" t="str">
            <v>SUES500001</v>
          </cell>
          <cell r="J564">
            <v>100</v>
          </cell>
          <cell r="K564">
            <v>38677</v>
          </cell>
          <cell r="L564" t="str">
            <v>CONSEILLER(E) COM.</v>
          </cell>
          <cell r="M564" t="str">
            <v>TSM</v>
          </cell>
          <cell r="N564" t="str">
            <v>D</v>
          </cell>
          <cell r="O564" t="str">
            <v>CDI</v>
          </cell>
          <cell r="P564">
            <v>151.57</v>
          </cell>
          <cell r="Q564">
            <v>1217.8800000000001</v>
          </cell>
          <cell r="R564">
            <v>670.78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131.16</v>
          </cell>
          <cell r="AO564">
            <v>0</v>
          </cell>
          <cell r="AP564">
            <v>0</v>
          </cell>
          <cell r="AQ564">
            <v>1217.8800000000001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</row>
        <row r="565">
          <cell r="A565" t="str">
            <v>000A1246</v>
          </cell>
          <cell r="B565" t="str">
            <v>JUILLARD</v>
          </cell>
          <cell r="C565" t="str">
            <v>NATHALIE</v>
          </cell>
          <cell r="D565" t="str">
            <v>RENNES</v>
          </cell>
          <cell r="E565">
            <v>91</v>
          </cell>
          <cell r="F565" t="str">
            <v>NC NUMERICABLE ILE-DE-FRANCE</v>
          </cell>
          <cell r="G565" t="str">
            <v>VAD CONSEILLERS</v>
          </cell>
          <cell r="H565" t="str">
            <v>DIGUE</v>
          </cell>
          <cell r="I565" t="str">
            <v>OUES500001</v>
          </cell>
          <cell r="J565">
            <v>100</v>
          </cell>
          <cell r="K565">
            <v>38663</v>
          </cell>
          <cell r="L565" t="str">
            <v>CONSEILLER(E) COM.</v>
          </cell>
          <cell r="M565" t="str">
            <v>TSM</v>
          </cell>
          <cell r="N565" t="str">
            <v>D</v>
          </cell>
          <cell r="O565" t="str">
            <v>CDI</v>
          </cell>
          <cell r="P565">
            <v>151.57</v>
          </cell>
          <cell r="Q565">
            <v>1217.8800000000001</v>
          </cell>
          <cell r="R565">
            <v>-620.96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-80.59</v>
          </cell>
          <cell r="AO565">
            <v>0</v>
          </cell>
          <cell r="AP565">
            <v>0</v>
          </cell>
          <cell r="AQ565">
            <v>-1217.8800000000001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</row>
        <row r="566">
          <cell r="A566" t="str">
            <v>000A1228</v>
          </cell>
          <cell r="B566" t="str">
            <v>MANGA MANGA</v>
          </cell>
          <cell r="C566" t="str">
            <v>BELMOND</v>
          </cell>
          <cell r="D566" t="str">
            <v>LYON GARIBALDI</v>
          </cell>
          <cell r="E566">
            <v>91</v>
          </cell>
          <cell r="F566" t="str">
            <v>NC NUMERICABLE ILE-DE-FRANCE</v>
          </cell>
          <cell r="G566" t="str">
            <v>VAD CONSEILLERS</v>
          </cell>
          <cell r="H566" t="str">
            <v>KUDONOO</v>
          </cell>
          <cell r="I566" t="str">
            <v>RHON500001</v>
          </cell>
          <cell r="J566">
            <v>100</v>
          </cell>
          <cell r="K566">
            <v>38651</v>
          </cell>
          <cell r="L566" t="str">
            <v>CONSEILLER(E) COM.</v>
          </cell>
          <cell r="M566" t="str">
            <v>TSM</v>
          </cell>
          <cell r="N566" t="str">
            <v>D</v>
          </cell>
          <cell r="O566" t="str">
            <v>CDI</v>
          </cell>
          <cell r="P566">
            <v>151.57</v>
          </cell>
          <cell r="Q566">
            <v>1217.8800000000001</v>
          </cell>
          <cell r="R566">
            <v>412.1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131.15</v>
          </cell>
          <cell r="AO566">
            <v>0</v>
          </cell>
          <cell r="AP566">
            <v>0</v>
          </cell>
          <cell r="AQ566">
            <v>1217.8800000000001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</row>
        <row r="567">
          <cell r="A567" t="str">
            <v>000A1710</v>
          </cell>
          <cell r="B567" t="str">
            <v>MARTIN</v>
          </cell>
          <cell r="C567" t="str">
            <v>FRANCK</v>
          </cell>
          <cell r="D567" t="str">
            <v>LYON GARIBALDI</v>
          </cell>
          <cell r="E567">
            <v>91</v>
          </cell>
          <cell r="F567" t="str">
            <v>NC NUMERICABLE ILE-DE-FRANCE</v>
          </cell>
          <cell r="G567" t="str">
            <v>VAD CONSEILLERS</v>
          </cell>
          <cell r="H567" t="str">
            <v>DONT</v>
          </cell>
          <cell r="I567" t="str">
            <v>RHON500001</v>
          </cell>
          <cell r="J567">
            <v>100</v>
          </cell>
          <cell r="K567">
            <v>38817</v>
          </cell>
          <cell r="L567" t="str">
            <v>CONSEILLER(E) COM.</v>
          </cell>
          <cell r="M567" t="str">
            <v>TSM</v>
          </cell>
          <cell r="N567" t="str">
            <v>D</v>
          </cell>
          <cell r="O567" t="str">
            <v>CDI</v>
          </cell>
          <cell r="P567">
            <v>151.57</v>
          </cell>
          <cell r="Q567">
            <v>0</v>
          </cell>
          <cell r="R567">
            <v>240.15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852.52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</row>
        <row r="568">
          <cell r="A568" t="str">
            <v>000BB198</v>
          </cell>
          <cell r="B568" t="str">
            <v>BERCHOUX</v>
          </cell>
          <cell r="C568" t="str">
            <v>DAVID</v>
          </cell>
          <cell r="D568" t="str">
            <v>LYON GARIBALDI</v>
          </cell>
          <cell r="E568">
            <v>91</v>
          </cell>
          <cell r="F568" t="str">
            <v>NC NUMERICABLE ILE-DE-FRANCE</v>
          </cell>
          <cell r="G568" t="str">
            <v>COLLECTIF</v>
          </cell>
          <cell r="H568" t="str">
            <v>MORCRETTE</v>
          </cell>
          <cell r="I568" t="str">
            <v>RHON510001</v>
          </cell>
          <cell r="J568">
            <v>100</v>
          </cell>
          <cell r="K568">
            <v>34960</v>
          </cell>
          <cell r="L568" t="str">
            <v>ATTACHE COMMERCIAL</v>
          </cell>
          <cell r="M568" t="str">
            <v>CADRE</v>
          </cell>
          <cell r="N568" t="str">
            <v>DB</v>
          </cell>
          <cell r="O568" t="str">
            <v>CDI</v>
          </cell>
          <cell r="P568">
            <v>151.57</v>
          </cell>
          <cell r="Q568">
            <v>2050.39</v>
          </cell>
          <cell r="R568">
            <v>2570.9899999999998</v>
          </cell>
          <cell r="S568">
            <v>0</v>
          </cell>
          <cell r="T568">
            <v>1500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556.66</v>
          </cell>
          <cell r="AO568">
            <v>0</v>
          </cell>
          <cell r="AP568">
            <v>0</v>
          </cell>
          <cell r="AQ568">
            <v>3496.05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</row>
        <row r="569">
          <cell r="A569" t="str">
            <v>000A0951</v>
          </cell>
          <cell r="B569" t="str">
            <v>DELBECQ</v>
          </cell>
          <cell r="C569" t="str">
            <v>STEPHANE</v>
          </cell>
          <cell r="D569" t="str">
            <v>EBOUE</v>
          </cell>
          <cell r="E569">
            <v>91</v>
          </cell>
          <cell r="F569" t="str">
            <v>NC NUMERICABLE ILE-DE-FRANCE</v>
          </cell>
          <cell r="G569" t="str">
            <v>RACCORDEMENT IMMOB.</v>
          </cell>
          <cell r="H569" t="str">
            <v>MOINET</v>
          </cell>
          <cell r="I569" t="str">
            <v>IDFR302001</v>
          </cell>
          <cell r="J569">
            <v>100</v>
          </cell>
          <cell r="K569">
            <v>37508</v>
          </cell>
          <cell r="L569" t="str">
            <v>SUPERV. RACC-SAV</v>
          </cell>
          <cell r="M569" t="str">
            <v>TSM</v>
          </cell>
          <cell r="N569" t="str">
            <v>D</v>
          </cell>
          <cell r="O569" t="str">
            <v>CDI</v>
          </cell>
          <cell r="P569">
            <v>151.57</v>
          </cell>
          <cell r="Q569">
            <v>3011.5</v>
          </cell>
          <cell r="R569">
            <v>1323.63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130.5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251.53</v>
          </cell>
          <cell r="AO569">
            <v>0</v>
          </cell>
          <cell r="AP569">
            <v>0</v>
          </cell>
          <cell r="AQ569">
            <v>2205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</row>
        <row r="570">
          <cell r="A570" t="str">
            <v>000A0852</v>
          </cell>
          <cell r="B570" t="str">
            <v>MASON</v>
          </cell>
          <cell r="C570" t="str">
            <v>PATRICK</v>
          </cell>
          <cell r="D570" t="str">
            <v>VANVES</v>
          </cell>
          <cell r="E570">
            <v>91</v>
          </cell>
          <cell r="F570" t="str">
            <v>NC NUMERICABLE ILE-DE-FRANCE</v>
          </cell>
          <cell r="G570" t="str">
            <v>TECHNIQUE</v>
          </cell>
          <cell r="H570" t="str">
            <v>DELEBARRE JL</v>
          </cell>
          <cell r="I570" t="str">
            <v>GENE306001</v>
          </cell>
          <cell r="J570">
            <v>100</v>
          </cell>
          <cell r="K570">
            <v>36861</v>
          </cell>
          <cell r="L570" t="str">
            <v>RESP.TECH.EXP.NAT.</v>
          </cell>
          <cell r="M570" t="str">
            <v>CADRE</v>
          </cell>
          <cell r="N570" t="str">
            <v>F</v>
          </cell>
          <cell r="O570" t="str">
            <v>CDI</v>
          </cell>
          <cell r="P570">
            <v>151.57</v>
          </cell>
          <cell r="Q570">
            <v>7561</v>
          </cell>
          <cell r="R570">
            <v>3945.29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827.4</v>
          </cell>
          <cell r="AO570">
            <v>0</v>
          </cell>
          <cell r="AP570">
            <v>0</v>
          </cell>
          <cell r="AQ570">
            <v>7561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</row>
        <row r="571">
          <cell r="A571" t="str">
            <v>000A0844</v>
          </cell>
          <cell r="B571" t="str">
            <v>RIOLTE</v>
          </cell>
          <cell r="C571" t="str">
            <v>JEAN JACQUES</v>
          </cell>
          <cell r="D571" t="str">
            <v>VERSAILLES</v>
          </cell>
          <cell r="E571">
            <v>91</v>
          </cell>
          <cell r="F571" t="str">
            <v>NC NUMERICABLE ILE-DE-FRANCE</v>
          </cell>
          <cell r="G571" t="str">
            <v>RACCORDEMENT IMMOB STC.</v>
          </cell>
          <cell r="I571" t="str">
            <v>GENE905001</v>
          </cell>
          <cell r="J571">
            <v>100</v>
          </cell>
          <cell r="K571">
            <v>36831</v>
          </cell>
          <cell r="L571" t="str">
            <v>CONSEILLER CLIENTELE TECH</v>
          </cell>
          <cell r="M571" t="str">
            <v>EMPLOYE</v>
          </cell>
          <cell r="N571" t="str">
            <v>C</v>
          </cell>
          <cell r="O571" t="str">
            <v>CDI</v>
          </cell>
          <cell r="P571">
            <v>151.57</v>
          </cell>
          <cell r="Q571">
            <v>1814.32</v>
          </cell>
          <cell r="R571">
            <v>976.72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139.69999999999999</v>
          </cell>
          <cell r="AN571">
            <v>187.54</v>
          </cell>
          <cell r="AO571">
            <v>0</v>
          </cell>
          <cell r="AP571">
            <v>0</v>
          </cell>
          <cell r="AQ571">
            <v>1954.02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</row>
        <row r="572">
          <cell r="A572">
            <v>50301</v>
          </cell>
          <cell r="B572" t="str">
            <v>CASTILLON</v>
          </cell>
          <cell r="C572" t="str">
            <v>THIERRY</v>
          </cell>
          <cell r="D572" t="str">
            <v>VERSAILLES</v>
          </cell>
          <cell r="E572">
            <v>91</v>
          </cell>
          <cell r="F572" t="str">
            <v>NC NUMERICABLE ILE-DE-FRANCE</v>
          </cell>
          <cell r="G572" t="str">
            <v>RACCORDEMENT IMMOB STC.</v>
          </cell>
          <cell r="I572" t="str">
            <v>GENE905001</v>
          </cell>
          <cell r="J572">
            <v>100</v>
          </cell>
          <cell r="K572">
            <v>33756</v>
          </cell>
          <cell r="L572" t="str">
            <v>SUP. TECH. CLIENT</v>
          </cell>
          <cell r="M572" t="str">
            <v>TSM</v>
          </cell>
          <cell r="N572" t="str">
            <v>D</v>
          </cell>
          <cell r="O572" t="str">
            <v>CDI</v>
          </cell>
          <cell r="P572">
            <v>151.57</v>
          </cell>
          <cell r="Q572">
            <v>2171.9499999999998</v>
          </cell>
          <cell r="R572">
            <v>283.35000000000002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-117.19</v>
          </cell>
          <cell r="AN572">
            <v>233.9</v>
          </cell>
          <cell r="AO572">
            <v>-117.19</v>
          </cell>
          <cell r="AP572">
            <v>0</v>
          </cell>
          <cell r="AQ572">
            <v>2171.9499999999998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</row>
        <row r="573">
          <cell r="A573" t="str">
            <v>000BT068</v>
          </cell>
          <cell r="B573" t="str">
            <v>TBATOU</v>
          </cell>
          <cell r="C573" t="str">
            <v>FATIMA</v>
          </cell>
          <cell r="D573" t="str">
            <v>LYON CATN</v>
          </cell>
          <cell r="E573">
            <v>91</v>
          </cell>
          <cell r="F573" t="str">
            <v>NC NUMERICABLE ILE-DE-FRANCE</v>
          </cell>
          <cell r="G573" t="str">
            <v>CATN FIDELISATION</v>
          </cell>
          <cell r="H573" t="str">
            <v>CARET</v>
          </cell>
          <cell r="I573" t="str">
            <v>CLIE415001</v>
          </cell>
          <cell r="J573">
            <v>100</v>
          </cell>
          <cell r="K573">
            <v>35555</v>
          </cell>
          <cell r="L573" t="str">
            <v>SUPERVISEUR CLT NIV 2</v>
          </cell>
          <cell r="M573" t="str">
            <v>CADRE</v>
          </cell>
          <cell r="N573" t="str">
            <v>DB</v>
          </cell>
          <cell r="O573" t="str">
            <v>CDI</v>
          </cell>
          <cell r="P573">
            <v>151.57</v>
          </cell>
          <cell r="Q573">
            <v>1855</v>
          </cell>
          <cell r="R573">
            <v>1899.07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1830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396.83</v>
          </cell>
          <cell r="AO573">
            <v>0</v>
          </cell>
          <cell r="AP573">
            <v>0</v>
          </cell>
          <cell r="AQ573">
            <v>1855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</row>
        <row r="574">
          <cell r="A574" t="str">
            <v>000BF013</v>
          </cell>
          <cell r="B574" t="str">
            <v>FERNANDEZ</v>
          </cell>
          <cell r="C574" t="str">
            <v>FABIENNE</v>
          </cell>
          <cell r="D574" t="str">
            <v>PERPIGNAN</v>
          </cell>
          <cell r="E574">
            <v>91</v>
          </cell>
          <cell r="F574" t="str">
            <v>NC NUMERICABLE ILE-DE-FRANCE</v>
          </cell>
          <cell r="G574" t="str">
            <v>DISTRIBUTEUR</v>
          </cell>
          <cell r="I574" t="str">
            <v>GENE905001</v>
          </cell>
          <cell r="J574">
            <v>100</v>
          </cell>
          <cell r="K574">
            <v>33527</v>
          </cell>
          <cell r="L574" t="str">
            <v>ATTACHE COMMERCIAL</v>
          </cell>
          <cell r="M574" t="str">
            <v>CADRE</v>
          </cell>
          <cell r="N574" t="str">
            <v>DB</v>
          </cell>
          <cell r="O574" t="str">
            <v>CDI</v>
          </cell>
          <cell r="P574">
            <v>151.57</v>
          </cell>
          <cell r="Q574">
            <v>1541.07</v>
          </cell>
          <cell r="R574">
            <v>986.11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400.47</v>
          </cell>
          <cell r="AN574">
            <v>159.29</v>
          </cell>
          <cell r="AO574">
            <v>0</v>
          </cell>
          <cell r="AP574">
            <v>0</v>
          </cell>
          <cell r="AQ574">
            <v>1941.54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</row>
        <row r="575">
          <cell r="A575" t="str">
            <v>000BR004</v>
          </cell>
          <cell r="B575" t="str">
            <v>RAYMOND</v>
          </cell>
          <cell r="C575" t="str">
            <v>JEAN-PHILIPPE</v>
          </cell>
          <cell r="D575" t="str">
            <v>LYON CATN</v>
          </cell>
          <cell r="E575">
            <v>91</v>
          </cell>
          <cell r="F575" t="str">
            <v>NC NUMERICABLE ILE-DE-FRANCE</v>
          </cell>
          <cell r="G575" t="str">
            <v>CLIENTELE</v>
          </cell>
          <cell r="H575" t="str">
            <v>CARET</v>
          </cell>
          <cell r="I575" t="str">
            <v>CLIE420001</v>
          </cell>
          <cell r="J575">
            <v>100</v>
          </cell>
          <cell r="K575">
            <v>32510</v>
          </cell>
          <cell r="L575" t="str">
            <v>RESPONSABLE CLT</v>
          </cell>
          <cell r="M575" t="str">
            <v>CADRE</v>
          </cell>
          <cell r="N575" t="str">
            <v>E</v>
          </cell>
          <cell r="O575" t="str">
            <v>CDI</v>
          </cell>
          <cell r="P575">
            <v>151.57</v>
          </cell>
          <cell r="Q575">
            <v>5150</v>
          </cell>
          <cell r="R575">
            <v>3428.32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2000</v>
          </cell>
          <cell r="AM575">
            <v>0</v>
          </cell>
          <cell r="AN575">
            <v>554.6</v>
          </cell>
          <cell r="AO575">
            <v>0</v>
          </cell>
          <cell r="AP575">
            <v>0</v>
          </cell>
          <cell r="AQ575">
            <v>5150</v>
          </cell>
          <cell r="AR575">
            <v>2000</v>
          </cell>
          <cell r="AS575">
            <v>0</v>
          </cell>
          <cell r="AT575">
            <v>0</v>
          </cell>
          <cell r="AU575">
            <v>0</v>
          </cell>
        </row>
        <row r="576">
          <cell r="A576">
            <v>5010009</v>
          </cell>
          <cell r="B576" t="str">
            <v>SILVESTRE</v>
          </cell>
          <cell r="C576" t="str">
            <v>PATRICE</v>
          </cell>
          <cell r="D576" t="str">
            <v>LYON GARIBALDI</v>
          </cell>
          <cell r="E576">
            <v>66</v>
          </cell>
          <cell r="F576" t="str">
            <v>NC NUMERICABLE LYON</v>
          </cell>
          <cell r="G576" t="str">
            <v>VAD RGP</v>
          </cell>
          <cell r="H576" t="str">
            <v>DONT</v>
          </cell>
          <cell r="I576" t="str">
            <v>RHON500001</v>
          </cell>
          <cell r="J576">
            <v>100</v>
          </cell>
          <cell r="K576">
            <v>35370</v>
          </cell>
          <cell r="L576" t="str">
            <v>RESPONSABLE CIAL GRAND PUBLIC</v>
          </cell>
          <cell r="M576" t="str">
            <v>374C</v>
          </cell>
          <cell r="N576" t="str">
            <v>E</v>
          </cell>
          <cell r="O576" t="str">
            <v>CDI</v>
          </cell>
          <cell r="P576">
            <v>151.57</v>
          </cell>
          <cell r="Q576">
            <v>3083.3</v>
          </cell>
          <cell r="R576">
            <v>3031.57</v>
          </cell>
          <cell r="S576">
            <v>0</v>
          </cell>
          <cell r="T576">
            <v>2358.41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671.91</v>
          </cell>
          <cell r="AO576">
            <v>0</v>
          </cell>
          <cell r="AP576">
            <v>0</v>
          </cell>
          <cell r="AQ576">
            <v>3662.62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</row>
        <row r="577">
          <cell r="A577" t="str">
            <v>000A1099</v>
          </cell>
          <cell r="B577" t="str">
            <v>DORAY</v>
          </cell>
          <cell r="C577" t="str">
            <v>MARTIAL</v>
          </cell>
          <cell r="D577" t="str">
            <v>AVIGNON</v>
          </cell>
          <cell r="E577">
            <v>91</v>
          </cell>
          <cell r="F577" t="str">
            <v>NC NUMERICABLE ILE-DE-FRANCE</v>
          </cell>
          <cell r="G577" t="str">
            <v>VAD CONSEILLERS</v>
          </cell>
          <cell r="H577" t="str">
            <v>RIOS</v>
          </cell>
          <cell r="I577" t="str">
            <v>SUES500001</v>
          </cell>
          <cell r="J577">
            <v>100</v>
          </cell>
          <cell r="K577">
            <v>38635</v>
          </cell>
          <cell r="L577" t="str">
            <v>CONSEILLER(E) COM.</v>
          </cell>
          <cell r="M577" t="str">
            <v>TSM</v>
          </cell>
          <cell r="N577" t="str">
            <v>D</v>
          </cell>
          <cell r="O577" t="str">
            <v>CDI</v>
          </cell>
          <cell r="P577">
            <v>151.57</v>
          </cell>
          <cell r="Q577">
            <v>1217.8800000000001</v>
          </cell>
          <cell r="R577">
            <v>739.51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131.15</v>
          </cell>
          <cell r="AO577">
            <v>0</v>
          </cell>
          <cell r="AP577">
            <v>0</v>
          </cell>
          <cell r="AQ577">
            <v>1217.8800000000001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</row>
        <row r="578">
          <cell r="A578" t="str">
            <v>000A1044</v>
          </cell>
          <cell r="B578" t="str">
            <v>ROGNONE</v>
          </cell>
          <cell r="C578" t="str">
            <v>JEAN ANDRE</v>
          </cell>
          <cell r="D578" t="str">
            <v>NICE</v>
          </cell>
          <cell r="E578">
            <v>91</v>
          </cell>
          <cell r="F578" t="str">
            <v>NC NUMERICABLE ILE-DE-FRANCE</v>
          </cell>
          <cell r="G578" t="str">
            <v>VAD CONSEILLERS</v>
          </cell>
          <cell r="H578" t="str">
            <v>DEPREEUW</v>
          </cell>
          <cell r="I578" t="str">
            <v>SUES500001</v>
          </cell>
          <cell r="J578">
            <v>100</v>
          </cell>
          <cell r="K578">
            <v>38629</v>
          </cell>
          <cell r="L578" t="str">
            <v>CONSEILLER(E) COM.</v>
          </cell>
          <cell r="M578" t="str">
            <v>TSM</v>
          </cell>
          <cell r="N578" t="str">
            <v>D</v>
          </cell>
          <cell r="O578" t="str">
            <v>CDI</v>
          </cell>
          <cell r="P578">
            <v>151.57</v>
          </cell>
          <cell r="Q578">
            <v>1217.8800000000001</v>
          </cell>
          <cell r="R578">
            <v>-398.75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-21.08</v>
          </cell>
          <cell r="AO578">
            <v>0</v>
          </cell>
          <cell r="AP578">
            <v>0</v>
          </cell>
          <cell r="AQ578">
            <v>-409.12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</row>
        <row r="579">
          <cell r="A579" t="str">
            <v>000A1216</v>
          </cell>
          <cell r="B579" t="str">
            <v>LAMRAOUI</v>
          </cell>
          <cell r="C579" t="str">
            <v>ACHOUR</v>
          </cell>
          <cell r="D579" t="str">
            <v>VERSAILLES</v>
          </cell>
          <cell r="E579">
            <v>91</v>
          </cell>
          <cell r="F579" t="str">
            <v>NC NUMERICABLE ILE-DE-FRANCE</v>
          </cell>
          <cell r="G579" t="str">
            <v>VAD CONSEILLERS</v>
          </cell>
          <cell r="H579" t="str">
            <v>FERRADJ</v>
          </cell>
          <cell r="I579" t="str">
            <v>IDFR500001</v>
          </cell>
          <cell r="J579">
            <v>100</v>
          </cell>
          <cell r="K579">
            <v>38663</v>
          </cell>
          <cell r="L579" t="str">
            <v>CONSEILLER(E) COM.</v>
          </cell>
          <cell r="M579" t="str">
            <v>TSM</v>
          </cell>
          <cell r="N579" t="str">
            <v>D</v>
          </cell>
          <cell r="O579" t="str">
            <v>CDI</v>
          </cell>
          <cell r="P579">
            <v>151.57</v>
          </cell>
          <cell r="Q579">
            <v>1217.8800000000001</v>
          </cell>
          <cell r="R579">
            <v>1391.85</v>
          </cell>
          <cell r="S579">
            <v>0</v>
          </cell>
          <cell r="T579">
            <v>2440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393.93</v>
          </cell>
          <cell r="AO579">
            <v>0</v>
          </cell>
          <cell r="AP579">
            <v>0</v>
          </cell>
          <cell r="AQ579">
            <v>1217.8800000000001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</row>
        <row r="580">
          <cell r="A580" t="str">
            <v>000A1157</v>
          </cell>
          <cell r="B580" t="str">
            <v>WADELEC</v>
          </cell>
          <cell r="C580" t="str">
            <v>WILHEM</v>
          </cell>
          <cell r="D580" t="str">
            <v>VERSAILLES</v>
          </cell>
          <cell r="E580">
            <v>91</v>
          </cell>
          <cell r="F580" t="str">
            <v>NC NUMERICABLE ILE-DE-FRANCE</v>
          </cell>
          <cell r="G580" t="str">
            <v>VAD CONSEILLERS</v>
          </cell>
          <cell r="H580" t="str">
            <v>MAXIMIN-TARTARE</v>
          </cell>
          <cell r="I580" t="str">
            <v>IDFR500001</v>
          </cell>
          <cell r="J580">
            <v>100</v>
          </cell>
          <cell r="K580">
            <v>38642</v>
          </cell>
          <cell r="L580" t="str">
            <v>CONSEILLER(E) COM.</v>
          </cell>
          <cell r="M580" t="str">
            <v>TSM</v>
          </cell>
          <cell r="N580" t="str">
            <v>D</v>
          </cell>
          <cell r="O580" t="str">
            <v>CDI</v>
          </cell>
          <cell r="P580">
            <v>151.57</v>
          </cell>
          <cell r="Q580">
            <v>1217.8800000000001</v>
          </cell>
          <cell r="R580">
            <v>1375.68</v>
          </cell>
          <cell r="S580">
            <v>0</v>
          </cell>
          <cell r="T580">
            <v>2380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387.47</v>
          </cell>
          <cell r="AO580">
            <v>0</v>
          </cell>
          <cell r="AP580">
            <v>0</v>
          </cell>
          <cell r="AQ580">
            <v>1217.8800000000001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</row>
        <row r="581">
          <cell r="A581" t="str">
            <v>000A1545</v>
          </cell>
          <cell r="B581" t="str">
            <v>DUPERIER</v>
          </cell>
          <cell r="C581" t="str">
            <v>BENEDICTE</v>
          </cell>
          <cell r="D581" t="str">
            <v>SIEGE</v>
          </cell>
          <cell r="E581">
            <v>91</v>
          </cell>
          <cell r="F581" t="str">
            <v>NC NUMERICABLE ILE-DE-FRANCE</v>
          </cell>
          <cell r="G581" t="str">
            <v>DIRECTION RESS HUM</v>
          </cell>
          <cell r="H581" t="str">
            <v>LUCIANI</v>
          </cell>
          <cell r="I581" t="str">
            <v>GENE703001</v>
          </cell>
          <cell r="J581">
            <v>100</v>
          </cell>
          <cell r="K581">
            <v>38720</v>
          </cell>
          <cell r="L581" t="str">
            <v>RESP. ADM. PAIE</v>
          </cell>
          <cell r="M581" t="str">
            <v>CADRE</v>
          </cell>
          <cell r="N581" t="str">
            <v>E</v>
          </cell>
          <cell r="O581" t="str">
            <v>CDI</v>
          </cell>
          <cell r="P581">
            <v>151.57</v>
          </cell>
          <cell r="Q581">
            <v>3600</v>
          </cell>
          <cell r="R581">
            <v>1808.09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387.7</v>
          </cell>
          <cell r="AO581">
            <v>31.21</v>
          </cell>
          <cell r="AP581">
            <v>0</v>
          </cell>
          <cell r="AQ581">
            <v>3600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</row>
        <row r="582">
          <cell r="A582" t="str">
            <v>000A1643</v>
          </cell>
          <cell r="B582" t="str">
            <v>GUILLET</v>
          </cell>
          <cell r="C582" t="str">
            <v>CHRISTOPHE</v>
          </cell>
          <cell r="D582" t="str">
            <v>NIMES</v>
          </cell>
          <cell r="E582">
            <v>91</v>
          </cell>
          <cell r="F582" t="str">
            <v>NC NUMERICABLE ILE-DE-FRANCE</v>
          </cell>
          <cell r="G582" t="str">
            <v>VAD CONSEILLERS</v>
          </cell>
          <cell r="H582" t="str">
            <v>VIVIN</v>
          </cell>
          <cell r="I582" t="str">
            <v>SUES500001</v>
          </cell>
          <cell r="J582">
            <v>100</v>
          </cell>
          <cell r="K582">
            <v>38768</v>
          </cell>
          <cell r="L582" t="str">
            <v>CONSEILLER(E) COM.</v>
          </cell>
          <cell r="M582" t="str">
            <v>TSM</v>
          </cell>
          <cell r="N582" t="str">
            <v>D</v>
          </cell>
          <cell r="O582" t="str">
            <v>CDI</v>
          </cell>
          <cell r="P582">
            <v>151.57</v>
          </cell>
          <cell r="Q582">
            <v>0</v>
          </cell>
          <cell r="R582">
            <v>535.49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310.39999999999998</v>
          </cell>
          <cell r="AO582">
            <v>0</v>
          </cell>
          <cell r="AP582">
            <v>0</v>
          </cell>
          <cell r="AQ582">
            <v>1217.8800000000001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</row>
        <row r="583">
          <cell r="A583" t="str">
            <v>000A1493</v>
          </cell>
          <cell r="B583" t="str">
            <v>BELLA</v>
          </cell>
          <cell r="C583" t="str">
            <v>LUIGI</v>
          </cell>
          <cell r="D583" t="str">
            <v>METZ</v>
          </cell>
          <cell r="E583">
            <v>91</v>
          </cell>
          <cell r="F583" t="str">
            <v>NC NUMERICABLE ILE-DE-FRANCE</v>
          </cell>
          <cell r="G583" t="str">
            <v>VAD CONSEILLERS</v>
          </cell>
          <cell r="H583" t="str">
            <v>BAUER V</v>
          </cell>
          <cell r="I583" t="str">
            <v>ESTR500001</v>
          </cell>
          <cell r="J583">
            <v>100</v>
          </cell>
          <cell r="K583">
            <v>38769</v>
          </cell>
          <cell r="L583" t="str">
            <v>CONSEILLER(E) COM.</v>
          </cell>
          <cell r="M583" t="str">
            <v>TSM</v>
          </cell>
          <cell r="N583" t="str">
            <v>D</v>
          </cell>
          <cell r="O583" t="str">
            <v>CDI</v>
          </cell>
          <cell r="P583">
            <v>151.57</v>
          </cell>
          <cell r="Q583">
            <v>1217.8800000000001</v>
          </cell>
          <cell r="R583">
            <v>2477.2600000000002</v>
          </cell>
          <cell r="S583">
            <v>0</v>
          </cell>
          <cell r="T583">
            <v>5373.91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876.02</v>
          </cell>
          <cell r="AO583">
            <v>0</v>
          </cell>
          <cell r="AP583">
            <v>0</v>
          </cell>
          <cell r="AQ583">
            <v>1217.8800000000001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</row>
        <row r="584">
          <cell r="A584" t="str">
            <v>000A1385</v>
          </cell>
          <cell r="B584" t="str">
            <v>ZERROUKI</v>
          </cell>
          <cell r="C584" t="str">
            <v>RABAH</v>
          </cell>
          <cell r="D584" t="str">
            <v>MARSEILLE</v>
          </cell>
          <cell r="E584">
            <v>91</v>
          </cell>
          <cell r="F584" t="str">
            <v>NC NUMERICABLE ILE-DE-FRANCE</v>
          </cell>
          <cell r="G584" t="str">
            <v>VAD CONSEILLERS</v>
          </cell>
          <cell r="H584" t="str">
            <v>ZAMORA</v>
          </cell>
          <cell r="I584" t="str">
            <v>SUES500001</v>
          </cell>
          <cell r="J584">
            <v>100</v>
          </cell>
          <cell r="K584">
            <v>38726</v>
          </cell>
          <cell r="L584" t="str">
            <v>CONSEILLER(E) COM.</v>
          </cell>
          <cell r="M584" t="str">
            <v>TSM</v>
          </cell>
          <cell r="N584" t="str">
            <v>D</v>
          </cell>
          <cell r="O584" t="str">
            <v>CDI</v>
          </cell>
          <cell r="P584">
            <v>151.57</v>
          </cell>
          <cell r="Q584">
            <v>1217.8800000000001</v>
          </cell>
          <cell r="R584">
            <v>276.68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77.8</v>
          </cell>
          <cell r="AO584">
            <v>0</v>
          </cell>
          <cell r="AP584">
            <v>0</v>
          </cell>
          <cell r="AQ584">
            <v>533.98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</row>
        <row r="585">
          <cell r="A585" t="str">
            <v>000A1154</v>
          </cell>
          <cell r="B585" t="str">
            <v>JAUNAY</v>
          </cell>
          <cell r="C585" t="str">
            <v>WENCESLAS</v>
          </cell>
          <cell r="D585" t="str">
            <v>LYON GARIBALDI</v>
          </cell>
          <cell r="E585">
            <v>91</v>
          </cell>
          <cell r="F585" t="str">
            <v>NC NUMERICABLE ILE-DE-FRANCE</v>
          </cell>
          <cell r="G585" t="str">
            <v>VAD ANIMATEURS</v>
          </cell>
          <cell r="H585" t="str">
            <v>SILVESTRE</v>
          </cell>
          <cell r="I585" t="str">
            <v>RHON500001</v>
          </cell>
          <cell r="J585">
            <v>100</v>
          </cell>
          <cell r="K585">
            <v>38638</v>
          </cell>
          <cell r="L585" t="str">
            <v>ANIMATEUR COM.</v>
          </cell>
          <cell r="M585" t="str">
            <v>CADRE</v>
          </cell>
          <cell r="N585" t="str">
            <v>DB</v>
          </cell>
          <cell r="O585" t="str">
            <v>CDI</v>
          </cell>
          <cell r="P585">
            <v>151.57</v>
          </cell>
          <cell r="Q585">
            <v>1800</v>
          </cell>
          <cell r="R585">
            <v>1465.04</v>
          </cell>
          <cell r="S585">
            <v>0</v>
          </cell>
          <cell r="T585">
            <v>900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290.76</v>
          </cell>
          <cell r="AO585">
            <v>0</v>
          </cell>
          <cell r="AP585">
            <v>0</v>
          </cell>
          <cell r="AQ585">
            <v>1800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</row>
        <row r="586">
          <cell r="A586" t="str">
            <v>000A1207</v>
          </cell>
          <cell r="B586" t="str">
            <v>RENARD</v>
          </cell>
          <cell r="C586" t="str">
            <v>ISABELLE</v>
          </cell>
          <cell r="D586" t="str">
            <v>VERSAILLES</v>
          </cell>
          <cell r="E586">
            <v>91</v>
          </cell>
          <cell r="F586" t="str">
            <v>NC NUMERICABLE ILE-DE-FRANCE</v>
          </cell>
          <cell r="G586" t="str">
            <v>BOUTIQUE</v>
          </cell>
          <cell r="H586" t="str">
            <v>ELIEZER-VANEROT</v>
          </cell>
          <cell r="I586" t="str">
            <v>IDFR507001</v>
          </cell>
          <cell r="J586">
            <v>100</v>
          </cell>
          <cell r="K586">
            <v>38663</v>
          </cell>
          <cell r="L586" t="str">
            <v>CONSEILLER(E) CLT BOUTIQUE</v>
          </cell>
          <cell r="M586" t="str">
            <v>EMPLOYE</v>
          </cell>
          <cell r="N586" t="str">
            <v>C</v>
          </cell>
          <cell r="O586" t="str">
            <v>CDI</v>
          </cell>
          <cell r="P586">
            <v>151.57</v>
          </cell>
          <cell r="Q586">
            <v>1300</v>
          </cell>
          <cell r="R586">
            <v>1147.4000000000001</v>
          </cell>
          <cell r="S586">
            <v>0</v>
          </cell>
          <cell r="T586">
            <v>804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226.58</v>
          </cell>
          <cell r="AO586">
            <v>38.68</v>
          </cell>
          <cell r="AP586">
            <v>0</v>
          </cell>
          <cell r="AQ586">
            <v>1300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</row>
        <row r="587">
          <cell r="A587" t="str">
            <v>000A1339</v>
          </cell>
          <cell r="B587" t="str">
            <v>COQUEL</v>
          </cell>
          <cell r="C587" t="str">
            <v>HERVE</v>
          </cell>
          <cell r="D587" t="str">
            <v>LA MADELEINE</v>
          </cell>
          <cell r="E587">
            <v>91</v>
          </cell>
          <cell r="F587" t="str">
            <v>NC NUMERICABLE ILE-DE-FRANCE</v>
          </cell>
          <cell r="G587" t="str">
            <v>VAD CONSEILLERS</v>
          </cell>
          <cell r="H587" t="str">
            <v>GUILLEMAN</v>
          </cell>
          <cell r="I587" t="str">
            <v>NPCA500001</v>
          </cell>
          <cell r="J587">
            <v>100</v>
          </cell>
          <cell r="K587">
            <v>38698</v>
          </cell>
          <cell r="L587" t="str">
            <v>CONSEILLER(E) COM.</v>
          </cell>
          <cell r="M587" t="str">
            <v>TSM</v>
          </cell>
          <cell r="N587" t="str">
            <v>D</v>
          </cell>
          <cell r="O587" t="str">
            <v>CDI</v>
          </cell>
          <cell r="P587">
            <v>151.57</v>
          </cell>
          <cell r="Q587">
            <v>1217.8800000000001</v>
          </cell>
          <cell r="R587">
            <v>1543.11</v>
          </cell>
          <cell r="S587">
            <v>0</v>
          </cell>
          <cell r="T587">
            <v>2860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439.16</v>
          </cell>
          <cell r="AO587">
            <v>0</v>
          </cell>
          <cell r="AP587">
            <v>0</v>
          </cell>
          <cell r="AQ587">
            <v>1217.8800000000001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</row>
        <row r="588">
          <cell r="A588" t="str">
            <v>000A1074</v>
          </cell>
          <cell r="B588" t="str">
            <v>BOULIKA</v>
          </cell>
          <cell r="C588" t="str">
            <v>MOHAMMED</v>
          </cell>
          <cell r="D588" t="str">
            <v>AVIGNON</v>
          </cell>
          <cell r="E588">
            <v>91</v>
          </cell>
          <cell r="F588" t="str">
            <v>NC NUMERICABLE ILE-DE-FRANCE</v>
          </cell>
          <cell r="G588" t="str">
            <v>VAD CONSEILLERS</v>
          </cell>
          <cell r="H588" t="str">
            <v>RIOS</v>
          </cell>
          <cell r="I588" t="str">
            <v>SUES500001</v>
          </cell>
          <cell r="J588">
            <v>100</v>
          </cell>
          <cell r="K588">
            <v>38635</v>
          </cell>
          <cell r="L588" t="str">
            <v>CONSEILLER(E) COM.</v>
          </cell>
          <cell r="M588" t="str">
            <v>TSM</v>
          </cell>
          <cell r="N588" t="str">
            <v>D</v>
          </cell>
          <cell r="O588" t="str">
            <v>CDI</v>
          </cell>
          <cell r="P588">
            <v>151.57</v>
          </cell>
          <cell r="Q588">
            <v>1217.8800000000001</v>
          </cell>
          <cell r="R588">
            <v>771.73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131.16999999999999</v>
          </cell>
          <cell r="AO588">
            <v>0</v>
          </cell>
          <cell r="AP588">
            <v>0</v>
          </cell>
          <cell r="AQ588">
            <v>1217.8800000000001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</row>
        <row r="589">
          <cell r="A589" t="str">
            <v>000A1618</v>
          </cell>
          <cell r="B589" t="str">
            <v>BASTELICA</v>
          </cell>
          <cell r="C589" t="str">
            <v>EMMANUEL</v>
          </cell>
          <cell r="D589" t="str">
            <v>LYON CATN</v>
          </cell>
          <cell r="E589">
            <v>61</v>
          </cell>
          <cell r="F589" t="str">
            <v>NC NUMERICABLE RHONES-ALPES</v>
          </cell>
          <cell r="H589" t="str">
            <v>BAYARD</v>
          </cell>
          <cell r="I589" t="str">
            <v>CLIE410001</v>
          </cell>
          <cell r="J589">
            <v>100</v>
          </cell>
          <cell r="K589">
            <v>38777</v>
          </cell>
          <cell r="L589" t="str">
            <v>CONSEILLER RECLAMATION</v>
          </cell>
          <cell r="M589" t="str">
            <v>EMPLOYE</v>
          </cell>
          <cell r="N589" t="str">
            <v>C</v>
          </cell>
          <cell r="O589" t="str">
            <v>CDD</v>
          </cell>
          <cell r="P589">
            <v>151.57</v>
          </cell>
          <cell r="Q589">
            <v>0</v>
          </cell>
          <cell r="R589">
            <v>635.07000000000005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156.13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279.58</v>
          </cell>
          <cell r="AO589">
            <v>0</v>
          </cell>
          <cell r="AP589">
            <v>0</v>
          </cell>
          <cell r="AQ589">
            <v>1220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</row>
        <row r="590">
          <cell r="A590" t="str">
            <v>000A1109</v>
          </cell>
          <cell r="B590" t="str">
            <v>BOUVET</v>
          </cell>
          <cell r="C590" t="str">
            <v>GAUDERIQUE</v>
          </cell>
          <cell r="D590" t="str">
            <v>TOULOUSE</v>
          </cell>
          <cell r="E590">
            <v>91</v>
          </cell>
          <cell r="F590" t="str">
            <v>NC NUMERICABLE ILE-DE-FRANCE</v>
          </cell>
          <cell r="G590" t="str">
            <v>VAD ANIMATEURS</v>
          </cell>
          <cell r="H590" t="str">
            <v>COMINARDI</v>
          </cell>
          <cell r="I590" t="str">
            <v>SUOU500001</v>
          </cell>
          <cell r="J590">
            <v>100</v>
          </cell>
          <cell r="K590">
            <v>38642</v>
          </cell>
          <cell r="L590" t="str">
            <v>ANIMATEUR COM.</v>
          </cell>
          <cell r="M590" t="str">
            <v>CADRE</v>
          </cell>
          <cell r="N590" t="str">
            <v>DB</v>
          </cell>
          <cell r="O590" t="str">
            <v>CDI</v>
          </cell>
          <cell r="P590">
            <v>151.57</v>
          </cell>
          <cell r="Q590">
            <v>2382.12</v>
          </cell>
          <cell r="R590">
            <v>1040.67</v>
          </cell>
          <cell r="S590">
            <v>0</v>
          </cell>
          <cell r="T590">
            <v>900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290.77</v>
          </cell>
          <cell r="AO590">
            <v>0</v>
          </cell>
          <cell r="AP590">
            <v>0</v>
          </cell>
          <cell r="AQ590">
            <v>1800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</row>
        <row r="591">
          <cell r="A591" t="str">
            <v>000A1614</v>
          </cell>
          <cell r="B591" t="str">
            <v>ZAKAT</v>
          </cell>
          <cell r="C591" t="str">
            <v>MEHDI</v>
          </cell>
          <cell r="D591" t="str">
            <v>NANTES</v>
          </cell>
          <cell r="E591">
            <v>91</v>
          </cell>
          <cell r="F591" t="str">
            <v>NC NUMERICABLE ILE-DE-FRANCE</v>
          </cell>
          <cell r="G591" t="str">
            <v>VAD CONSEILLERS</v>
          </cell>
          <cell r="H591" t="str">
            <v>JAUD</v>
          </cell>
          <cell r="I591" t="str">
            <v>OUES500001</v>
          </cell>
          <cell r="J591">
            <v>100</v>
          </cell>
          <cell r="K591">
            <v>38768</v>
          </cell>
          <cell r="L591" t="str">
            <v>CONSEILLER(E) COM.</v>
          </cell>
          <cell r="M591" t="str">
            <v>TSM</v>
          </cell>
          <cell r="N591" t="str">
            <v>D</v>
          </cell>
          <cell r="O591" t="str">
            <v>CDI</v>
          </cell>
          <cell r="P591">
            <v>151.57</v>
          </cell>
          <cell r="Q591">
            <v>0</v>
          </cell>
          <cell r="R591">
            <v>518.62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112.5</v>
          </cell>
          <cell r="AM591">
            <v>0</v>
          </cell>
          <cell r="AN591">
            <v>301.66000000000003</v>
          </cell>
          <cell r="AO591">
            <v>0</v>
          </cell>
          <cell r="AP591">
            <v>0</v>
          </cell>
          <cell r="AQ591">
            <v>1217.8800000000001</v>
          </cell>
          <cell r="AR591">
            <v>112.5</v>
          </cell>
          <cell r="AS591">
            <v>0</v>
          </cell>
          <cell r="AT591">
            <v>0</v>
          </cell>
          <cell r="AU591">
            <v>0</v>
          </cell>
        </row>
        <row r="592">
          <cell r="A592" t="str">
            <v>000A1496</v>
          </cell>
          <cell r="B592" t="str">
            <v>SETTE</v>
          </cell>
          <cell r="C592" t="str">
            <v>VIANNEY ARON</v>
          </cell>
          <cell r="D592" t="str">
            <v>LYON GARIBALDI</v>
          </cell>
          <cell r="E592">
            <v>91</v>
          </cell>
          <cell r="F592" t="str">
            <v>NC NUMERICABLE ILE-DE-FRANCE</v>
          </cell>
          <cell r="G592" t="str">
            <v>VAD CONSEILLERS</v>
          </cell>
          <cell r="H592" t="str">
            <v>KUDONOO</v>
          </cell>
          <cell r="I592" t="str">
            <v>RHON500001</v>
          </cell>
          <cell r="J592">
            <v>100</v>
          </cell>
          <cell r="K592">
            <v>38754</v>
          </cell>
          <cell r="L592" t="str">
            <v>CONSEILLER(E) COM.</v>
          </cell>
          <cell r="M592" t="str">
            <v>TSM</v>
          </cell>
          <cell r="N592" t="str">
            <v>D</v>
          </cell>
          <cell r="O592" t="str">
            <v>CDI</v>
          </cell>
          <cell r="P592">
            <v>151.57</v>
          </cell>
          <cell r="Q592">
            <v>1217.8800000000001</v>
          </cell>
          <cell r="R592">
            <v>1769.22</v>
          </cell>
          <cell r="S592">
            <v>0</v>
          </cell>
          <cell r="T592">
            <v>3240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732.65</v>
          </cell>
          <cell r="AO592">
            <v>0</v>
          </cell>
          <cell r="AP592">
            <v>0</v>
          </cell>
          <cell r="AQ592">
            <v>1217.8800000000001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</row>
        <row r="593">
          <cell r="A593" t="str">
            <v>000A0872</v>
          </cell>
          <cell r="B593" t="str">
            <v>SANCHEZ</v>
          </cell>
          <cell r="C593" t="str">
            <v>PASCAL</v>
          </cell>
          <cell r="D593" t="str">
            <v>SIEGE</v>
          </cell>
          <cell r="E593">
            <v>91</v>
          </cell>
          <cell r="F593" t="str">
            <v>NC NUMERICABLE ILE-DE-FRANCE</v>
          </cell>
          <cell r="G593" t="str">
            <v>COMPTABILITE</v>
          </cell>
          <cell r="H593" t="str">
            <v>BARBERY</v>
          </cell>
          <cell r="I593" t="str">
            <v>GENE701001</v>
          </cell>
          <cell r="J593">
            <v>100</v>
          </cell>
          <cell r="K593">
            <v>36941</v>
          </cell>
          <cell r="L593" t="str">
            <v>RESP. GEST. NIV. 1</v>
          </cell>
          <cell r="M593" t="str">
            <v>CADRE</v>
          </cell>
          <cell r="N593" t="str">
            <v>E</v>
          </cell>
          <cell r="O593" t="str">
            <v>CDI</v>
          </cell>
          <cell r="P593">
            <v>151.57</v>
          </cell>
          <cell r="Q593">
            <v>3819</v>
          </cell>
          <cell r="R593">
            <v>1902.3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411.28</v>
          </cell>
          <cell r="AO593">
            <v>0</v>
          </cell>
          <cell r="AP593">
            <v>0</v>
          </cell>
          <cell r="AQ593">
            <v>3819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</row>
        <row r="594">
          <cell r="A594" t="str">
            <v>000N0019</v>
          </cell>
          <cell r="B594" t="str">
            <v>IANNAZZO</v>
          </cell>
          <cell r="C594" t="str">
            <v>GASPARD</v>
          </cell>
          <cell r="D594" t="str">
            <v>NICE</v>
          </cell>
          <cell r="E594">
            <v>91</v>
          </cell>
          <cell r="F594" t="str">
            <v>NC NUMERICABLE ILE-DE-FRANCE</v>
          </cell>
          <cell r="G594" t="str">
            <v>MAINTENANCE RESEAU</v>
          </cell>
          <cell r="I594" t="str">
            <v>GENE905001</v>
          </cell>
          <cell r="J594">
            <v>100</v>
          </cell>
          <cell r="K594">
            <v>32555</v>
          </cell>
          <cell r="L594" t="str">
            <v>CHEF GPE. TECH. EXP.</v>
          </cell>
          <cell r="M594" t="str">
            <v>CADRE</v>
          </cell>
          <cell r="N594" t="str">
            <v>DB</v>
          </cell>
          <cell r="O594" t="str">
            <v>CDI</v>
          </cell>
          <cell r="P594">
            <v>151.57</v>
          </cell>
          <cell r="Q594">
            <v>2311.25</v>
          </cell>
          <cell r="R594">
            <v>3696.57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156.06</v>
          </cell>
          <cell r="AN594">
            <v>251.8</v>
          </cell>
          <cell r="AO594">
            <v>-255.87</v>
          </cell>
          <cell r="AP594">
            <v>0</v>
          </cell>
          <cell r="AQ594">
            <v>2723.18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</row>
        <row r="595">
          <cell r="A595">
            <v>8334</v>
          </cell>
          <cell r="B595" t="str">
            <v>WATRELOS</v>
          </cell>
          <cell r="C595" t="str">
            <v>BRUNO</v>
          </cell>
          <cell r="D595" t="str">
            <v>LA MADELEINE</v>
          </cell>
          <cell r="E595">
            <v>91</v>
          </cell>
          <cell r="F595" t="str">
            <v>NC NUMERICABLE ILE-DE-FRANCE</v>
          </cell>
          <cell r="G595" t="str">
            <v>B TO B</v>
          </cell>
          <cell r="H595" t="str">
            <v>PRADERE</v>
          </cell>
          <cell r="I595" t="str">
            <v>NPCA504001</v>
          </cell>
          <cell r="J595">
            <v>100</v>
          </cell>
          <cell r="K595">
            <v>33451</v>
          </cell>
          <cell r="L595" t="str">
            <v>ATTACHE COMMERCIAL</v>
          </cell>
          <cell r="M595" t="str">
            <v>CADRE</v>
          </cell>
          <cell r="N595" t="str">
            <v>DB</v>
          </cell>
          <cell r="O595" t="str">
            <v>CDI</v>
          </cell>
          <cell r="P595">
            <v>151.57</v>
          </cell>
          <cell r="Q595">
            <v>1699</v>
          </cell>
          <cell r="R595">
            <v>832.91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246.69</v>
          </cell>
          <cell r="AO595">
            <v>0</v>
          </cell>
          <cell r="AP595">
            <v>-209.65</v>
          </cell>
          <cell r="AQ595">
            <v>1349.91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</row>
        <row r="596">
          <cell r="A596">
            <v>19725</v>
          </cell>
          <cell r="B596" t="str">
            <v>GUILLEMAN</v>
          </cell>
          <cell r="C596" t="str">
            <v>JEAN MICHEL</v>
          </cell>
          <cell r="D596" t="str">
            <v>LA MADELEINE</v>
          </cell>
          <cell r="E596">
            <v>91</v>
          </cell>
          <cell r="F596" t="str">
            <v>NC NUMERICABLE ILE-DE-FRANCE</v>
          </cell>
          <cell r="G596" t="str">
            <v>VAD CONSEILLERS</v>
          </cell>
          <cell r="H596" t="str">
            <v>GUIONNET</v>
          </cell>
          <cell r="I596" t="str">
            <v>NPCA500001</v>
          </cell>
          <cell r="J596">
            <v>100</v>
          </cell>
          <cell r="K596">
            <v>34358</v>
          </cell>
          <cell r="L596" t="str">
            <v>ANIMATEUR COM.</v>
          </cell>
          <cell r="M596" t="str">
            <v>CADRE</v>
          </cell>
          <cell r="N596" t="str">
            <v>DB</v>
          </cell>
          <cell r="O596" t="str">
            <v>CDI</v>
          </cell>
          <cell r="P596">
            <v>151.57</v>
          </cell>
          <cell r="Q596">
            <v>1800</v>
          </cell>
          <cell r="R596">
            <v>1665.18</v>
          </cell>
          <cell r="S596">
            <v>0</v>
          </cell>
          <cell r="T596">
            <v>1650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371.55</v>
          </cell>
          <cell r="AO596">
            <v>0</v>
          </cell>
          <cell r="AP596">
            <v>0</v>
          </cell>
          <cell r="AQ596">
            <v>1800</v>
          </cell>
          <cell r="AR596">
            <v>0</v>
          </cell>
          <cell r="AS596">
            <v>1006.32</v>
          </cell>
          <cell r="AT596">
            <v>0</v>
          </cell>
          <cell r="AU596">
            <v>0</v>
          </cell>
        </row>
        <row r="597">
          <cell r="A597" t="str">
            <v>000A0655</v>
          </cell>
          <cell r="B597" t="str">
            <v>BOMBA</v>
          </cell>
          <cell r="C597" t="str">
            <v>YVES</v>
          </cell>
          <cell r="D597" t="str">
            <v>BELFORT</v>
          </cell>
          <cell r="E597">
            <v>91</v>
          </cell>
          <cell r="F597" t="str">
            <v>NC NUMERICABLE ILE-DE-FRANCE</v>
          </cell>
          <cell r="G597" t="str">
            <v>INFORMATIQUE</v>
          </cell>
          <cell r="I597" t="str">
            <v>GENE905001</v>
          </cell>
          <cell r="J597">
            <v>100</v>
          </cell>
          <cell r="K597">
            <v>34430</v>
          </cell>
          <cell r="L597" t="str">
            <v>CHARGE(E) EXP. INFO.</v>
          </cell>
          <cell r="M597" t="str">
            <v>CADRE</v>
          </cell>
          <cell r="N597" t="str">
            <v>E</v>
          </cell>
          <cell r="O597" t="str">
            <v>CDI</v>
          </cell>
          <cell r="P597">
            <v>151.57</v>
          </cell>
          <cell r="Q597">
            <v>3289</v>
          </cell>
          <cell r="R597">
            <v>1694.61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-177.54</v>
          </cell>
          <cell r="AN597">
            <v>354.21</v>
          </cell>
          <cell r="AO597">
            <v>-177.54</v>
          </cell>
          <cell r="AP597">
            <v>0</v>
          </cell>
          <cell r="AQ597">
            <v>3289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</row>
        <row r="598">
          <cell r="A598" t="str">
            <v>000A0802</v>
          </cell>
          <cell r="B598" t="str">
            <v>CANAS</v>
          </cell>
          <cell r="C598" t="str">
            <v>GILLES</v>
          </cell>
          <cell r="D598" t="str">
            <v>VILLEURBANNE</v>
          </cell>
          <cell r="E598">
            <v>91</v>
          </cell>
          <cell r="F598" t="str">
            <v>NC NUMERICABLE ILE-DE-FRANCE</v>
          </cell>
          <cell r="G598" t="str">
            <v>INFORMATIQUE</v>
          </cell>
          <cell r="H598" t="str">
            <v>DELEBARRE JL</v>
          </cell>
          <cell r="I598" t="str">
            <v>GENE620001</v>
          </cell>
          <cell r="J598">
            <v>100</v>
          </cell>
          <cell r="K598">
            <v>36766</v>
          </cell>
          <cell r="L598" t="str">
            <v>RESP. ETUDES  EXP.</v>
          </cell>
          <cell r="M598" t="str">
            <v>CADRE</v>
          </cell>
          <cell r="N598" t="str">
            <v>F</v>
          </cell>
          <cell r="O598" t="str">
            <v>CDI</v>
          </cell>
          <cell r="P598">
            <v>151.57</v>
          </cell>
          <cell r="Q598">
            <v>5402</v>
          </cell>
          <cell r="R598">
            <v>2389.2199999999998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591.23</v>
          </cell>
          <cell r="AO598">
            <v>0</v>
          </cell>
          <cell r="AP598">
            <v>0</v>
          </cell>
          <cell r="AQ598">
            <v>4654.1400000000003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</row>
        <row r="599">
          <cell r="A599" t="str">
            <v>000A0947</v>
          </cell>
          <cell r="B599" t="str">
            <v>LETAMENDIA</v>
          </cell>
          <cell r="C599" t="str">
            <v>CHARLOTTE</v>
          </cell>
          <cell r="D599" t="str">
            <v>SIEGE</v>
          </cell>
          <cell r="E599">
            <v>91</v>
          </cell>
          <cell r="F599" t="str">
            <v>NC NUMERICABLE ILE-DE-FRANCE</v>
          </cell>
          <cell r="G599" t="str">
            <v>TECHNIQUE</v>
          </cell>
          <cell r="H599" t="str">
            <v>TRUYENS</v>
          </cell>
          <cell r="I599" t="str">
            <v>GENE306001</v>
          </cell>
          <cell r="J599">
            <v>100</v>
          </cell>
          <cell r="K599">
            <v>37448</v>
          </cell>
          <cell r="L599" t="str">
            <v>RESP. TECH. SUPPORT</v>
          </cell>
          <cell r="M599" t="str">
            <v>CADRE</v>
          </cell>
          <cell r="N599" t="str">
            <v>E</v>
          </cell>
          <cell r="O599" t="str">
            <v>CDI</v>
          </cell>
          <cell r="P599">
            <v>151.57</v>
          </cell>
          <cell r="Q599">
            <v>3500</v>
          </cell>
          <cell r="R599">
            <v>1210.96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376.92</v>
          </cell>
          <cell r="AO599">
            <v>23.61</v>
          </cell>
          <cell r="AP599">
            <v>0</v>
          </cell>
          <cell r="AQ599">
            <v>2369.4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</row>
        <row r="600">
          <cell r="A600" t="str">
            <v>000N0246</v>
          </cell>
          <cell r="B600" t="str">
            <v>CHOMEL</v>
          </cell>
          <cell r="C600" t="str">
            <v>TONY</v>
          </cell>
          <cell r="D600" t="str">
            <v>NICE</v>
          </cell>
          <cell r="E600">
            <v>91</v>
          </cell>
          <cell r="F600" t="str">
            <v>NC NUMERICABLE ILE-DE-FRANCE</v>
          </cell>
          <cell r="G600" t="str">
            <v>MAINTENANCE RESEAU</v>
          </cell>
          <cell r="H600" t="str">
            <v>LE NABEC</v>
          </cell>
          <cell r="I600" t="str">
            <v>SUES300001</v>
          </cell>
          <cell r="J600">
            <v>100</v>
          </cell>
          <cell r="K600">
            <v>34526</v>
          </cell>
          <cell r="L600" t="str">
            <v>EXPERT TECHNIQUE TDR ET RESEAUX</v>
          </cell>
          <cell r="M600" t="str">
            <v>478D</v>
          </cell>
          <cell r="N600" t="str">
            <v>DB</v>
          </cell>
          <cell r="O600" t="str">
            <v>CDI</v>
          </cell>
          <cell r="P600">
            <v>151.57</v>
          </cell>
          <cell r="Q600">
            <v>2365.91</v>
          </cell>
          <cell r="R600">
            <v>1912.47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219</v>
          </cell>
          <cell r="AL600">
            <v>0</v>
          </cell>
          <cell r="AM600">
            <v>0</v>
          </cell>
          <cell r="AN600">
            <v>427.74</v>
          </cell>
          <cell r="AO600">
            <v>0</v>
          </cell>
          <cell r="AP600">
            <v>0</v>
          </cell>
          <cell r="AQ600">
            <v>3752.95</v>
          </cell>
          <cell r="AR600">
            <v>0</v>
          </cell>
          <cell r="AS600">
            <v>219</v>
          </cell>
          <cell r="AT600">
            <v>0</v>
          </cell>
          <cell r="AU600">
            <v>0</v>
          </cell>
        </row>
        <row r="601">
          <cell r="A601" t="str">
            <v>000BR157</v>
          </cell>
          <cell r="B601" t="str">
            <v>RAMBAUD</v>
          </cell>
          <cell r="C601" t="str">
            <v>GAEL</v>
          </cell>
          <cell r="D601" t="str">
            <v>VILLEURBANNE</v>
          </cell>
          <cell r="E601">
            <v>91</v>
          </cell>
          <cell r="F601" t="str">
            <v>NC NUMERICABLE ILE-DE-FRANCE</v>
          </cell>
          <cell r="G601" t="str">
            <v>INFORMATIQUE</v>
          </cell>
          <cell r="H601" t="str">
            <v>CANAS</v>
          </cell>
          <cell r="I601" t="str">
            <v>GENE620001</v>
          </cell>
          <cell r="J601">
            <v>100</v>
          </cell>
          <cell r="K601">
            <v>36623</v>
          </cell>
          <cell r="L601" t="str">
            <v>SUPPORT EXP. PROD.</v>
          </cell>
          <cell r="M601" t="str">
            <v>TSM</v>
          </cell>
          <cell r="N601" t="str">
            <v>D</v>
          </cell>
          <cell r="O601" t="str">
            <v>CDI</v>
          </cell>
          <cell r="P601">
            <v>151.57</v>
          </cell>
          <cell r="Q601">
            <v>2080</v>
          </cell>
          <cell r="R601">
            <v>1579.95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514.61</v>
          </cell>
          <cell r="AG601">
            <v>133.81</v>
          </cell>
          <cell r="AH601">
            <v>61.75</v>
          </cell>
          <cell r="AI601">
            <v>0</v>
          </cell>
          <cell r="AJ601">
            <v>25.74</v>
          </cell>
          <cell r="AK601">
            <v>409</v>
          </cell>
          <cell r="AL601">
            <v>0</v>
          </cell>
          <cell r="AM601">
            <v>0</v>
          </cell>
          <cell r="AN601">
            <v>347.28</v>
          </cell>
          <cell r="AO601">
            <v>0</v>
          </cell>
          <cell r="AP601">
            <v>0</v>
          </cell>
          <cell r="AQ601">
            <v>2790.17</v>
          </cell>
          <cell r="AR601">
            <v>25.74</v>
          </cell>
          <cell r="AS601">
            <v>409</v>
          </cell>
          <cell r="AT601">
            <v>0</v>
          </cell>
          <cell r="AU601">
            <v>0</v>
          </cell>
        </row>
        <row r="602">
          <cell r="A602">
            <v>50735</v>
          </cell>
          <cell r="B602" t="str">
            <v>CHRISTIA</v>
          </cell>
          <cell r="C602" t="str">
            <v>SYLVIE</v>
          </cell>
          <cell r="D602" t="str">
            <v>SIEGE</v>
          </cell>
          <cell r="E602">
            <v>91</v>
          </cell>
          <cell r="F602" t="str">
            <v>NC NUMERICABLE ILE-DE-FRANCE</v>
          </cell>
          <cell r="G602" t="str">
            <v>CLIENTELE</v>
          </cell>
          <cell r="H602" t="str">
            <v>DENOYER</v>
          </cell>
          <cell r="I602" t="str">
            <v>GENE700001</v>
          </cell>
          <cell r="J602">
            <v>100</v>
          </cell>
          <cell r="K602">
            <v>34429</v>
          </cell>
          <cell r="L602" t="str">
            <v>RESP.TECH.CLIENTELE</v>
          </cell>
          <cell r="M602" t="str">
            <v>CADRE</v>
          </cell>
          <cell r="N602" t="str">
            <v>E</v>
          </cell>
          <cell r="O602" t="str">
            <v>CDI</v>
          </cell>
          <cell r="P602">
            <v>151.57</v>
          </cell>
          <cell r="Q602">
            <v>3750</v>
          </cell>
          <cell r="R602">
            <v>1859.91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387.63</v>
          </cell>
          <cell r="AO602">
            <v>23.61</v>
          </cell>
          <cell r="AP602">
            <v>0</v>
          </cell>
          <cell r="AQ602">
            <v>3750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</row>
        <row r="603">
          <cell r="A603" t="str">
            <v>000A0834</v>
          </cell>
          <cell r="B603" t="str">
            <v>GAUTHIER</v>
          </cell>
          <cell r="C603" t="str">
            <v>PASCAL</v>
          </cell>
          <cell r="D603" t="str">
            <v>VANVES</v>
          </cell>
          <cell r="E603">
            <v>91</v>
          </cell>
          <cell r="F603" t="str">
            <v>NC NUMERICABLE ILE-DE-FRANCE</v>
          </cell>
          <cell r="G603" t="str">
            <v>INGENIERIE RESEAUX</v>
          </cell>
          <cell r="H603" t="str">
            <v>DELEBARRE JL</v>
          </cell>
          <cell r="I603" t="str">
            <v>GENE306001</v>
          </cell>
          <cell r="J603">
            <v>100</v>
          </cell>
          <cell r="K603">
            <v>36808</v>
          </cell>
          <cell r="L603" t="str">
            <v>RESP.SUPP.NATIONAL</v>
          </cell>
          <cell r="M603" t="str">
            <v>CADRE</v>
          </cell>
          <cell r="N603" t="str">
            <v>F</v>
          </cell>
          <cell r="O603" t="str">
            <v>CDI</v>
          </cell>
          <cell r="P603">
            <v>151.57</v>
          </cell>
          <cell r="Q603">
            <v>6275</v>
          </cell>
          <cell r="R603">
            <v>3225.82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699.39</v>
          </cell>
          <cell r="AO603">
            <v>0</v>
          </cell>
          <cell r="AP603">
            <v>0</v>
          </cell>
          <cell r="AQ603">
            <v>6275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</row>
        <row r="604">
          <cell r="A604" t="str">
            <v>000A0989</v>
          </cell>
          <cell r="B604" t="str">
            <v>TESTU-BLANC</v>
          </cell>
          <cell r="C604" t="str">
            <v>ELEONORE</v>
          </cell>
          <cell r="D604" t="str">
            <v>SIEGE</v>
          </cell>
          <cell r="E604">
            <v>91</v>
          </cell>
          <cell r="F604" t="str">
            <v>NC NUMERICABLE ILE-DE-FRANCE</v>
          </cell>
          <cell r="G604" t="str">
            <v>VENTE</v>
          </cell>
          <cell r="I604" t="str">
            <v>GENE905001</v>
          </cell>
          <cell r="J604">
            <v>100</v>
          </cell>
          <cell r="K604">
            <v>37812</v>
          </cell>
          <cell r="L604" t="str">
            <v>CHEF DE PRODUIT</v>
          </cell>
          <cell r="M604" t="str">
            <v>CADRE</v>
          </cell>
          <cell r="N604" t="str">
            <v>E</v>
          </cell>
          <cell r="O604" t="str">
            <v>CDI</v>
          </cell>
          <cell r="P604">
            <v>151.57</v>
          </cell>
          <cell r="Q604">
            <v>3925</v>
          </cell>
          <cell r="R604">
            <v>821.71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294.83</v>
          </cell>
          <cell r="AN604">
            <v>210.4</v>
          </cell>
          <cell r="AO604">
            <v>318.44</v>
          </cell>
          <cell r="AP604">
            <v>0</v>
          </cell>
          <cell r="AQ604">
            <v>3925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</row>
        <row r="605">
          <cell r="A605" t="str">
            <v>000A0785</v>
          </cell>
          <cell r="B605" t="str">
            <v>COLLOMB</v>
          </cell>
          <cell r="C605" t="str">
            <v>NATHALIE</v>
          </cell>
          <cell r="D605" t="str">
            <v>SIEGE</v>
          </cell>
          <cell r="E605">
            <v>91</v>
          </cell>
          <cell r="F605" t="str">
            <v>NC NUMERICABLE ILE-DE-FRANCE</v>
          </cell>
          <cell r="G605" t="str">
            <v>DIRECTION REGIONALE</v>
          </cell>
          <cell r="H605" t="str">
            <v>BEAURAIN</v>
          </cell>
          <cell r="I605" t="str">
            <v>IDFR520001</v>
          </cell>
          <cell r="J605">
            <v>100</v>
          </cell>
          <cell r="K605">
            <v>36675</v>
          </cell>
          <cell r="L605" t="str">
            <v>ASSIST. ADMINISTRAT.</v>
          </cell>
          <cell r="M605" t="str">
            <v>EMPLOYE</v>
          </cell>
          <cell r="N605" t="str">
            <v>D</v>
          </cell>
          <cell r="O605" t="str">
            <v>CDI</v>
          </cell>
          <cell r="P605">
            <v>151.57</v>
          </cell>
          <cell r="Q605">
            <v>2089.4</v>
          </cell>
          <cell r="R605">
            <v>1021.51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7.1</v>
          </cell>
          <cell r="AN605">
            <v>150.01</v>
          </cell>
          <cell r="AO605">
            <v>28.97</v>
          </cell>
          <cell r="AP605">
            <v>0</v>
          </cell>
          <cell r="AQ605">
            <v>2096.5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</row>
        <row r="606">
          <cell r="A606" t="str">
            <v>000A1356</v>
          </cell>
          <cell r="B606" t="str">
            <v>TOUAOULA</v>
          </cell>
          <cell r="C606" t="str">
            <v>KATAB</v>
          </cell>
          <cell r="D606" t="str">
            <v>TOULOUSE</v>
          </cell>
          <cell r="E606">
            <v>91</v>
          </cell>
          <cell r="F606" t="str">
            <v>NC NUMERICABLE ILE-DE-FRANCE</v>
          </cell>
          <cell r="G606" t="str">
            <v>BOUTIQUE</v>
          </cell>
          <cell r="H606" t="str">
            <v>RANDRIAMIHAMISON</v>
          </cell>
          <cell r="I606" t="str">
            <v>SUOU507001</v>
          </cell>
          <cell r="J606">
            <v>100</v>
          </cell>
          <cell r="K606">
            <v>38684</v>
          </cell>
          <cell r="L606" t="str">
            <v>CONSEILLER(E) CLT BOUTIQUE</v>
          </cell>
          <cell r="M606" t="str">
            <v>EMPLOYE</v>
          </cell>
          <cell r="N606" t="str">
            <v>C</v>
          </cell>
          <cell r="O606" t="str">
            <v>CDI</v>
          </cell>
          <cell r="P606">
            <v>151.57</v>
          </cell>
          <cell r="Q606">
            <v>1266</v>
          </cell>
          <cell r="R606">
            <v>933.34</v>
          </cell>
          <cell r="S606">
            <v>0</v>
          </cell>
          <cell r="T606">
            <v>547.20000000000005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195.26</v>
          </cell>
          <cell r="AO606">
            <v>0</v>
          </cell>
          <cell r="AP606">
            <v>0</v>
          </cell>
          <cell r="AQ606">
            <v>1266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</row>
        <row r="607">
          <cell r="A607" t="str">
            <v>000A1573</v>
          </cell>
          <cell r="B607" t="str">
            <v>MOLINA ROMERA</v>
          </cell>
          <cell r="C607" t="str">
            <v>HELENE</v>
          </cell>
          <cell r="D607" t="str">
            <v>BORDEAUX</v>
          </cell>
          <cell r="E607">
            <v>91</v>
          </cell>
          <cell r="F607" t="str">
            <v>NC NUMERICABLE ILE-DE-FRANCE</v>
          </cell>
          <cell r="G607" t="str">
            <v>VAD CONSEILLERS</v>
          </cell>
          <cell r="H607" t="str">
            <v>GALERA</v>
          </cell>
          <cell r="I607" t="str">
            <v>SUOU500001</v>
          </cell>
          <cell r="J607">
            <v>100</v>
          </cell>
          <cell r="K607">
            <v>38768</v>
          </cell>
          <cell r="L607" t="str">
            <v>CONSEILLER(E) COM.</v>
          </cell>
          <cell r="M607" t="str">
            <v>TSM</v>
          </cell>
          <cell r="N607" t="str">
            <v>D</v>
          </cell>
          <cell r="O607" t="str">
            <v>CDI</v>
          </cell>
          <cell r="P607">
            <v>151.57</v>
          </cell>
          <cell r="Q607">
            <v>0</v>
          </cell>
          <cell r="R607">
            <v>526.13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306.02999999999997</v>
          </cell>
          <cell r="AO607">
            <v>0</v>
          </cell>
          <cell r="AP607">
            <v>0</v>
          </cell>
          <cell r="AQ607">
            <v>1177.28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</row>
        <row r="608">
          <cell r="A608" t="str">
            <v>000A1139</v>
          </cell>
          <cell r="B608" t="str">
            <v>NUNES</v>
          </cell>
          <cell r="C608" t="str">
            <v>JUDITH</v>
          </cell>
          <cell r="D608" t="str">
            <v>SIEGE</v>
          </cell>
          <cell r="E608">
            <v>91</v>
          </cell>
          <cell r="F608" t="str">
            <v>NC NUMERICABLE ILE-DE-FRANCE</v>
          </cell>
          <cell r="G608" t="str">
            <v>COMPTABILITE</v>
          </cell>
          <cell r="H608" t="str">
            <v>BARBERY</v>
          </cell>
          <cell r="I608" t="str">
            <v>GENE701001</v>
          </cell>
          <cell r="J608">
            <v>100</v>
          </cell>
          <cell r="K608">
            <v>38628</v>
          </cell>
          <cell r="L608" t="str">
            <v>COMPTABLE.NIV.1</v>
          </cell>
          <cell r="M608" t="str">
            <v>EMPLOYE</v>
          </cell>
          <cell r="N608" t="str">
            <v>C</v>
          </cell>
          <cell r="O608" t="str">
            <v>CDD</v>
          </cell>
          <cell r="P608">
            <v>151.57</v>
          </cell>
          <cell r="Q608">
            <v>2060</v>
          </cell>
          <cell r="R608">
            <v>1088.1600000000001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234.5</v>
          </cell>
          <cell r="AO608">
            <v>0</v>
          </cell>
          <cell r="AP608">
            <v>0</v>
          </cell>
          <cell r="AQ608">
            <v>2100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</row>
        <row r="609">
          <cell r="A609" t="str">
            <v>000A1219</v>
          </cell>
          <cell r="B609" t="str">
            <v>ALLAGBE</v>
          </cell>
          <cell r="C609" t="str">
            <v>DENIS</v>
          </cell>
          <cell r="D609" t="str">
            <v>VERSAILLES</v>
          </cell>
          <cell r="E609">
            <v>91</v>
          </cell>
          <cell r="F609" t="str">
            <v>NC NUMERICABLE ILE-DE-FRANCE</v>
          </cell>
          <cell r="G609" t="str">
            <v>VAD CONSEILLERS</v>
          </cell>
          <cell r="H609" t="str">
            <v>SELLAMI</v>
          </cell>
          <cell r="I609" t="str">
            <v>IDFR500001</v>
          </cell>
          <cell r="J609">
            <v>100</v>
          </cell>
          <cell r="K609">
            <v>38649</v>
          </cell>
          <cell r="L609" t="str">
            <v>CONSEILLER(E) COM.</v>
          </cell>
          <cell r="M609" t="str">
            <v>TSM</v>
          </cell>
          <cell r="N609" t="str">
            <v>D</v>
          </cell>
          <cell r="O609" t="str">
            <v>CDI</v>
          </cell>
          <cell r="P609">
            <v>151.57</v>
          </cell>
          <cell r="Q609">
            <v>1217.8800000000001</v>
          </cell>
          <cell r="R609">
            <v>1351.5</v>
          </cell>
          <cell r="S609">
            <v>0</v>
          </cell>
          <cell r="T609">
            <v>2300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378.84</v>
          </cell>
          <cell r="AO609">
            <v>0</v>
          </cell>
          <cell r="AP609">
            <v>0</v>
          </cell>
          <cell r="AQ609">
            <v>1217.8800000000001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</row>
        <row r="610">
          <cell r="A610" t="str">
            <v>000A1715</v>
          </cell>
          <cell r="B610" t="str">
            <v>TOLBA</v>
          </cell>
          <cell r="C610" t="str">
            <v>SAMIR</v>
          </cell>
          <cell r="D610" t="str">
            <v>RENNES</v>
          </cell>
          <cell r="E610">
            <v>91</v>
          </cell>
          <cell r="F610" t="str">
            <v>NC NUMERICABLE ILE-DE-FRANCE</v>
          </cell>
          <cell r="G610" t="str">
            <v>VAD CONSEILLERS</v>
          </cell>
          <cell r="H610" t="str">
            <v>DONT</v>
          </cell>
          <cell r="I610" t="str">
            <v>RHON500001</v>
          </cell>
          <cell r="J610">
            <v>100</v>
          </cell>
          <cell r="K610">
            <v>38810</v>
          </cell>
          <cell r="L610" t="str">
            <v>CONSEILLER(E) COM.</v>
          </cell>
          <cell r="M610" t="str">
            <v>TSM</v>
          </cell>
          <cell r="N610" t="str">
            <v>D</v>
          </cell>
          <cell r="O610" t="str">
            <v>CDI</v>
          </cell>
          <cell r="P610">
            <v>151.57</v>
          </cell>
          <cell r="Q610">
            <v>0</v>
          </cell>
          <cell r="R610">
            <v>204.88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405.96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</row>
        <row r="611">
          <cell r="A611" t="str">
            <v>000A1161</v>
          </cell>
          <cell r="B611" t="str">
            <v>TOURTE</v>
          </cell>
          <cell r="C611" t="str">
            <v>SEBASTIEN</v>
          </cell>
          <cell r="D611" t="str">
            <v>MARSEILLE</v>
          </cell>
          <cell r="E611">
            <v>91</v>
          </cell>
          <cell r="F611" t="str">
            <v>NC NUMERICABLE ILE-DE-FRANCE</v>
          </cell>
          <cell r="G611" t="str">
            <v>VAD CONSEILLERS</v>
          </cell>
          <cell r="H611" t="str">
            <v>BELKHIR</v>
          </cell>
          <cell r="I611" t="str">
            <v>SUES500001</v>
          </cell>
          <cell r="J611">
            <v>100</v>
          </cell>
          <cell r="K611">
            <v>38649</v>
          </cell>
          <cell r="L611" t="str">
            <v>CONSEILLER(E) COM.</v>
          </cell>
          <cell r="M611" t="str">
            <v>TSM</v>
          </cell>
          <cell r="N611" t="str">
            <v>D</v>
          </cell>
          <cell r="O611" t="str">
            <v>CDI</v>
          </cell>
          <cell r="P611">
            <v>151.57</v>
          </cell>
          <cell r="Q611">
            <v>1217.8800000000001</v>
          </cell>
          <cell r="R611">
            <v>604.29999999999995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109.3</v>
          </cell>
          <cell r="AO611">
            <v>0</v>
          </cell>
          <cell r="AP611">
            <v>0</v>
          </cell>
          <cell r="AQ611">
            <v>1014.9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</row>
        <row r="612">
          <cell r="A612" t="str">
            <v>000A1432</v>
          </cell>
          <cell r="B612" t="str">
            <v>GIOVINAZZO</v>
          </cell>
          <cell r="C612" t="str">
            <v>LORIS</v>
          </cell>
          <cell r="D612" t="str">
            <v>NICE</v>
          </cell>
          <cell r="E612">
            <v>91</v>
          </cell>
          <cell r="F612" t="str">
            <v>NC NUMERICABLE ILE-DE-FRANCE</v>
          </cell>
          <cell r="G612" t="str">
            <v>VAD CONSEILLERS</v>
          </cell>
          <cell r="H612" t="str">
            <v>DEPREEUW</v>
          </cell>
          <cell r="I612" t="str">
            <v>SUES500001</v>
          </cell>
          <cell r="J612">
            <v>100</v>
          </cell>
          <cell r="K612">
            <v>38747</v>
          </cell>
          <cell r="L612" t="str">
            <v>CONSEILLER(E) COM.</v>
          </cell>
          <cell r="M612" t="str">
            <v>TSM</v>
          </cell>
          <cell r="N612" t="str">
            <v>D</v>
          </cell>
          <cell r="O612" t="str">
            <v>CDI</v>
          </cell>
          <cell r="P612">
            <v>151.57</v>
          </cell>
          <cell r="Q612">
            <v>1299.07</v>
          </cell>
          <cell r="R612">
            <v>35.840000000000003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81.19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</row>
        <row r="613">
          <cell r="A613" t="str">
            <v>000A1629</v>
          </cell>
          <cell r="B613" t="str">
            <v>KALALA</v>
          </cell>
          <cell r="C613" t="str">
            <v>CHIRONNE-BRUDEY</v>
          </cell>
          <cell r="D613" t="str">
            <v>RENNES</v>
          </cell>
          <cell r="E613">
            <v>91</v>
          </cell>
          <cell r="F613" t="str">
            <v>NC NUMERICABLE ILE-DE-FRANCE</v>
          </cell>
          <cell r="G613" t="str">
            <v>VAD CONSEILLERS</v>
          </cell>
          <cell r="H613" t="str">
            <v>JAUD</v>
          </cell>
          <cell r="I613" t="str">
            <v>OUES500001</v>
          </cell>
          <cell r="J613">
            <v>100</v>
          </cell>
          <cell r="K613">
            <v>38782</v>
          </cell>
          <cell r="L613" t="str">
            <v>CONSEILLER(E) COM.</v>
          </cell>
          <cell r="M613" t="str">
            <v>TSM</v>
          </cell>
          <cell r="N613" t="str">
            <v>D</v>
          </cell>
          <cell r="O613" t="str">
            <v>CDI</v>
          </cell>
          <cell r="P613">
            <v>151.57</v>
          </cell>
          <cell r="Q613">
            <v>0</v>
          </cell>
          <cell r="R613">
            <v>489.75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112.5</v>
          </cell>
          <cell r="AM613">
            <v>0</v>
          </cell>
          <cell r="AN613">
            <v>244.83</v>
          </cell>
          <cell r="AO613">
            <v>0</v>
          </cell>
          <cell r="AP613">
            <v>0</v>
          </cell>
          <cell r="AQ613">
            <v>1217.8800000000001</v>
          </cell>
          <cell r="AR613">
            <v>112.5</v>
          </cell>
          <cell r="AS613">
            <v>0</v>
          </cell>
          <cell r="AT613">
            <v>0</v>
          </cell>
          <cell r="AU613">
            <v>0</v>
          </cell>
        </row>
        <row r="614">
          <cell r="A614" t="str">
            <v>000A1679</v>
          </cell>
          <cell r="B614" t="str">
            <v>IDRISSI</v>
          </cell>
          <cell r="C614" t="str">
            <v>MARIA</v>
          </cell>
          <cell r="D614" t="str">
            <v>BORDEAUX</v>
          </cell>
          <cell r="E614">
            <v>91</v>
          </cell>
          <cell r="F614" t="str">
            <v>NC NUMERICABLE ILE-DE-FRANCE</v>
          </cell>
          <cell r="G614" t="str">
            <v>VAD CONSEILLERS</v>
          </cell>
          <cell r="H614" t="str">
            <v>GALERA</v>
          </cell>
          <cell r="I614" t="str">
            <v>SUOU500001</v>
          </cell>
          <cell r="J614">
            <v>100</v>
          </cell>
          <cell r="K614">
            <v>38810</v>
          </cell>
          <cell r="L614" t="str">
            <v>CONSEILLER(E) COM.</v>
          </cell>
          <cell r="M614" t="str">
            <v>TSM</v>
          </cell>
          <cell r="N614" t="str">
            <v>D</v>
          </cell>
          <cell r="O614" t="str">
            <v>CDI</v>
          </cell>
          <cell r="P614">
            <v>151.57</v>
          </cell>
          <cell r="Q614">
            <v>0</v>
          </cell>
          <cell r="R614">
            <v>317.08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1136.69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</row>
        <row r="615">
          <cell r="A615" t="str">
            <v>000A1396</v>
          </cell>
          <cell r="B615" t="str">
            <v>GALUPPO</v>
          </cell>
          <cell r="C615" t="str">
            <v>MARC</v>
          </cell>
          <cell r="D615" t="str">
            <v>SIEGE</v>
          </cell>
          <cell r="E615">
            <v>91</v>
          </cell>
          <cell r="F615" t="str">
            <v>NC NUMERICABLE ILE-DE-FRANCE</v>
          </cell>
          <cell r="G615" t="str">
            <v>VAD CONSEILLERS</v>
          </cell>
          <cell r="H615" t="str">
            <v>FERRADJ</v>
          </cell>
          <cell r="I615" t="str">
            <v>NPCA500001</v>
          </cell>
          <cell r="J615">
            <v>100</v>
          </cell>
          <cell r="K615">
            <v>38720</v>
          </cell>
          <cell r="L615" t="str">
            <v>CONSEILLER(E) COM.</v>
          </cell>
          <cell r="M615" t="str">
            <v>TSM</v>
          </cell>
          <cell r="N615" t="str">
            <v>D</v>
          </cell>
          <cell r="O615" t="str">
            <v>CDI</v>
          </cell>
          <cell r="P615">
            <v>151.57</v>
          </cell>
          <cell r="Q615">
            <v>1217.8800000000001</v>
          </cell>
          <cell r="R615">
            <v>2025.11</v>
          </cell>
          <cell r="S615">
            <v>0</v>
          </cell>
          <cell r="T615">
            <v>4600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595.94000000000005</v>
          </cell>
          <cell r="AO615">
            <v>0</v>
          </cell>
          <cell r="AP615">
            <v>0</v>
          </cell>
          <cell r="AQ615">
            <v>933.71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</row>
        <row r="616">
          <cell r="A616" t="str">
            <v>000A1606</v>
          </cell>
          <cell r="B616" t="str">
            <v>SOUSSO</v>
          </cell>
          <cell r="C616" t="str">
            <v>DIALY MOUSSA</v>
          </cell>
          <cell r="D616" t="str">
            <v>SAINT ETIENNE</v>
          </cell>
          <cell r="E616">
            <v>91</v>
          </cell>
          <cell r="F616" t="str">
            <v>NC NUMERICABLE ILE-DE-FRANCE</v>
          </cell>
          <cell r="G616" t="str">
            <v>VAD CONSEILLERS</v>
          </cell>
          <cell r="H616" t="str">
            <v>DONT</v>
          </cell>
          <cell r="I616" t="str">
            <v>RHON500001</v>
          </cell>
          <cell r="J616">
            <v>100</v>
          </cell>
          <cell r="K616">
            <v>38782</v>
          </cell>
          <cell r="L616" t="str">
            <v>CONSEILLER(E) COM.</v>
          </cell>
          <cell r="M616" t="str">
            <v>TSM</v>
          </cell>
          <cell r="N616" t="str">
            <v>D</v>
          </cell>
          <cell r="O616" t="str">
            <v>CDI</v>
          </cell>
          <cell r="P616">
            <v>151.57</v>
          </cell>
          <cell r="Q616">
            <v>0</v>
          </cell>
          <cell r="R616">
            <v>679.82</v>
          </cell>
          <cell r="S616">
            <v>0</v>
          </cell>
          <cell r="T616">
            <v>857.5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337.17</v>
          </cell>
          <cell r="AO616">
            <v>0</v>
          </cell>
          <cell r="AP616">
            <v>0</v>
          </cell>
          <cell r="AQ616">
            <v>1217.8800000000001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</row>
        <row r="617">
          <cell r="A617" t="str">
            <v>000A1263</v>
          </cell>
          <cell r="B617" t="str">
            <v>GOBERT</v>
          </cell>
          <cell r="C617" t="str">
            <v>DANIELE</v>
          </cell>
          <cell r="D617" t="str">
            <v>METZ</v>
          </cell>
          <cell r="E617">
            <v>91</v>
          </cell>
          <cell r="F617" t="str">
            <v>NC NUMERICABLE ILE-DE-FRANCE</v>
          </cell>
          <cell r="G617" t="str">
            <v>VAD CONSEILLERS</v>
          </cell>
          <cell r="H617" t="str">
            <v>YAICI</v>
          </cell>
          <cell r="I617" t="str">
            <v>ESTR500001</v>
          </cell>
          <cell r="J617">
            <v>100</v>
          </cell>
          <cell r="K617">
            <v>38684</v>
          </cell>
          <cell r="L617" t="str">
            <v>CONSEILLER(E) COM.</v>
          </cell>
          <cell r="M617" t="str">
            <v>TSM</v>
          </cell>
          <cell r="N617" t="str">
            <v>D</v>
          </cell>
          <cell r="O617" t="str">
            <v>CDI</v>
          </cell>
          <cell r="P617">
            <v>151.57</v>
          </cell>
          <cell r="Q617">
            <v>1217.8800000000001</v>
          </cell>
          <cell r="R617">
            <v>1807.35</v>
          </cell>
          <cell r="S617">
            <v>0</v>
          </cell>
          <cell r="T617">
            <v>3620.87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521.1</v>
          </cell>
          <cell r="AO617">
            <v>0</v>
          </cell>
          <cell r="AP617">
            <v>0</v>
          </cell>
          <cell r="AQ617">
            <v>1217.8800000000001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</row>
        <row r="618">
          <cell r="A618" t="str">
            <v>000A1699</v>
          </cell>
          <cell r="B618" t="str">
            <v>MAGNET</v>
          </cell>
          <cell r="C618" t="str">
            <v>AMELIE</v>
          </cell>
          <cell r="D618" t="str">
            <v>SIEGE</v>
          </cell>
          <cell r="E618">
            <v>91</v>
          </cell>
          <cell r="F618" t="str">
            <v>NC NUMERICABLE ILE-DE-FRANCE</v>
          </cell>
          <cell r="G618" t="str">
            <v>MARKETING</v>
          </cell>
          <cell r="H618" t="str">
            <v>SUMING</v>
          </cell>
          <cell r="I618" t="str">
            <v>GENE546001</v>
          </cell>
          <cell r="J618">
            <v>100</v>
          </cell>
          <cell r="K618">
            <v>38825</v>
          </cell>
          <cell r="L618" t="str">
            <v>CHEF DE PRODUIT</v>
          </cell>
          <cell r="M618" t="str">
            <v>CADRE</v>
          </cell>
          <cell r="N618" t="str">
            <v>E</v>
          </cell>
          <cell r="P618">
            <v>151.57</v>
          </cell>
          <cell r="Q618">
            <v>0</v>
          </cell>
          <cell r="R618">
            <v>804.25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1805.56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</row>
        <row r="619">
          <cell r="A619" t="str">
            <v>000A1466</v>
          </cell>
          <cell r="B619" t="str">
            <v>CARREIRA</v>
          </cell>
          <cell r="C619" t="str">
            <v>SOPHIA</v>
          </cell>
          <cell r="D619" t="str">
            <v>SIEGE</v>
          </cell>
          <cell r="E619">
            <v>91</v>
          </cell>
          <cell r="F619" t="str">
            <v>NC NUMERICABLE ILE-DE-FRANCE</v>
          </cell>
          <cell r="G619" t="str">
            <v>COMPTABILITE</v>
          </cell>
          <cell r="H619" t="str">
            <v>BARBERY</v>
          </cell>
          <cell r="I619" t="str">
            <v>GENE701001</v>
          </cell>
          <cell r="J619">
            <v>100</v>
          </cell>
          <cell r="K619">
            <v>38754</v>
          </cell>
          <cell r="L619" t="str">
            <v>CHEF GROUPE COMPT.</v>
          </cell>
          <cell r="M619" t="str">
            <v>CADRE</v>
          </cell>
          <cell r="N619" t="str">
            <v>DB</v>
          </cell>
          <cell r="O619" t="str">
            <v>CDI</v>
          </cell>
          <cell r="P619">
            <v>151.57</v>
          </cell>
          <cell r="Q619">
            <v>2860</v>
          </cell>
          <cell r="R619">
            <v>1852.52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903.47</v>
          </cell>
          <cell r="AO619">
            <v>23.61</v>
          </cell>
          <cell r="AP619">
            <v>0</v>
          </cell>
          <cell r="AQ619">
            <v>3146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</row>
        <row r="620">
          <cell r="A620" t="str">
            <v>000A1644</v>
          </cell>
          <cell r="B620" t="str">
            <v>AINS</v>
          </cell>
          <cell r="C620" t="str">
            <v>WILFRID</v>
          </cell>
          <cell r="D620" t="str">
            <v>SIEGE</v>
          </cell>
          <cell r="E620">
            <v>91</v>
          </cell>
          <cell r="F620" t="str">
            <v>NC NUMERICABLE ILE-DE-FRANCE</v>
          </cell>
          <cell r="G620" t="str">
            <v>VENTE</v>
          </cell>
          <cell r="I620" t="str">
            <v>GENE549001</v>
          </cell>
          <cell r="J620">
            <v>100</v>
          </cell>
          <cell r="K620">
            <v>38790</v>
          </cell>
          <cell r="L620" t="str">
            <v>RESPONSABLE  COMMERCIAL</v>
          </cell>
          <cell r="M620" t="str">
            <v>374D</v>
          </cell>
          <cell r="N620" t="str">
            <v>E</v>
          </cell>
          <cell r="O620" t="str">
            <v>CDI</v>
          </cell>
          <cell r="P620">
            <v>151.57</v>
          </cell>
          <cell r="Q620">
            <v>0</v>
          </cell>
          <cell r="R620">
            <v>1131.03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46.43</v>
          </cell>
          <cell r="AP620">
            <v>0</v>
          </cell>
          <cell r="AQ620">
            <v>2200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</row>
        <row r="621">
          <cell r="A621" t="str">
            <v>000A1300</v>
          </cell>
          <cell r="B621" t="str">
            <v>BALDISSERI</v>
          </cell>
          <cell r="C621" t="str">
            <v>JEREMY</v>
          </cell>
          <cell r="D621" t="str">
            <v>METZ</v>
          </cell>
          <cell r="E621">
            <v>91</v>
          </cell>
          <cell r="F621" t="str">
            <v>NC NUMERICABLE ILE-DE-FRANCE</v>
          </cell>
          <cell r="G621" t="str">
            <v>VAD CONSEILLERS</v>
          </cell>
          <cell r="H621" t="str">
            <v>BAUER V</v>
          </cell>
          <cell r="I621" t="str">
            <v>ESTR500001</v>
          </cell>
          <cell r="J621">
            <v>100</v>
          </cell>
          <cell r="K621">
            <v>38685</v>
          </cell>
          <cell r="L621" t="str">
            <v>CONSEILLER(E) COM.</v>
          </cell>
          <cell r="M621" t="str">
            <v>TSM</v>
          </cell>
          <cell r="N621" t="str">
            <v>D</v>
          </cell>
          <cell r="O621" t="str">
            <v>CDI</v>
          </cell>
          <cell r="P621">
            <v>151.57</v>
          </cell>
          <cell r="Q621">
            <v>1217.8800000000001</v>
          </cell>
          <cell r="R621">
            <v>1742.48</v>
          </cell>
          <cell r="S621">
            <v>0</v>
          </cell>
          <cell r="T621">
            <v>3440.87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501.72</v>
          </cell>
          <cell r="AO621">
            <v>0</v>
          </cell>
          <cell r="AP621">
            <v>0</v>
          </cell>
          <cell r="AQ621">
            <v>1217.8800000000001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</row>
        <row r="622">
          <cell r="A622">
            <v>202</v>
          </cell>
          <cell r="B622" t="str">
            <v>MOLINIER</v>
          </cell>
          <cell r="C622" t="str">
            <v>MAURICE</v>
          </cell>
          <cell r="D622" t="str">
            <v>VANVES</v>
          </cell>
          <cell r="E622">
            <v>91</v>
          </cell>
          <cell r="F622" t="str">
            <v>NC NUMERICABLE ILE-DE-FRANCE</v>
          </cell>
          <cell r="G622" t="str">
            <v>PLATEFORME LOGISTIQU</v>
          </cell>
          <cell r="I622" t="str">
            <v>GENE905001</v>
          </cell>
          <cell r="J622">
            <v>100</v>
          </cell>
          <cell r="K622">
            <v>32937</v>
          </cell>
          <cell r="L622" t="str">
            <v>RESP. TECH. SUPPORT</v>
          </cell>
          <cell r="M622" t="str">
            <v>CADRE</v>
          </cell>
          <cell r="N622" t="str">
            <v>E</v>
          </cell>
          <cell r="O622" t="str">
            <v>CDI</v>
          </cell>
          <cell r="P622">
            <v>151.57</v>
          </cell>
          <cell r="Q622">
            <v>3026</v>
          </cell>
          <cell r="R622">
            <v>453.77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-188.6</v>
          </cell>
          <cell r="AN622">
            <v>325.88</v>
          </cell>
          <cell r="AO622">
            <v>-164.99</v>
          </cell>
          <cell r="AP622">
            <v>0</v>
          </cell>
          <cell r="AQ622">
            <v>3026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</row>
        <row r="623">
          <cell r="A623" t="str">
            <v>000A1688</v>
          </cell>
          <cell r="B623" t="str">
            <v>GASMI</v>
          </cell>
          <cell r="C623" t="str">
            <v>SAMIR</v>
          </cell>
          <cell r="D623" t="str">
            <v>MARSEILLE</v>
          </cell>
          <cell r="E623">
            <v>91</v>
          </cell>
          <cell r="F623" t="str">
            <v>NC NUMERICABLE ILE-DE-FRANCE</v>
          </cell>
          <cell r="G623" t="str">
            <v>VAD CONSEILLERS</v>
          </cell>
          <cell r="H623" t="str">
            <v>VIVIN</v>
          </cell>
          <cell r="I623" t="str">
            <v>SUES500001</v>
          </cell>
          <cell r="J623">
            <v>100</v>
          </cell>
          <cell r="K623">
            <v>38803</v>
          </cell>
          <cell r="L623" t="str">
            <v>CONSEILLER(E) COM.</v>
          </cell>
          <cell r="M623" t="str">
            <v>TSM</v>
          </cell>
          <cell r="N623" t="str">
            <v>D</v>
          </cell>
          <cell r="O623" t="str">
            <v>CDI</v>
          </cell>
          <cell r="P623">
            <v>151.57</v>
          </cell>
          <cell r="Q623">
            <v>0</v>
          </cell>
          <cell r="R623">
            <v>413.18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1420.86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</row>
        <row r="624">
          <cell r="A624" t="str">
            <v>000A1719</v>
          </cell>
          <cell r="B624" t="str">
            <v>MOULAY</v>
          </cell>
          <cell r="C624" t="str">
            <v>RACHIDA</v>
          </cell>
          <cell r="D624" t="str">
            <v>NICE</v>
          </cell>
          <cell r="E624">
            <v>91</v>
          </cell>
          <cell r="F624" t="str">
            <v>NC NUMERICABLE ILE-DE-FRANCE</v>
          </cell>
          <cell r="G624" t="str">
            <v>VAD CONSEILLERS</v>
          </cell>
          <cell r="H624" t="str">
            <v>VIVIN</v>
          </cell>
          <cell r="I624" t="str">
            <v>SUES500001</v>
          </cell>
          <cell r="J624">
            <v>100</v>
          </cell>
          <cell r="K624">
            <v>38819</v>
          </cell>
          <cell r="L624" t="str">
            <v>CONSEILLER(E) COM.</v>
          </cell>
          <cell r="M624" t="str">
            <v>TSM</v>
          </cell>
          <cell r="N624" t="str">
            <v>D</v>
          </cell>
          <cell r="O624" t="str">
            <v>CDI</v>
          </cell>
          <cell r="P624">
            <v>151.57</v>
          </cell>
          <cell r="Q624">
            <v>0</v>
          </cell>
          <cell r="R624">
            <v>224.11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771.32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</row>
        <row r="625">
          <cell r="A625" t="str">
            <v>000A1575</v>
          </cell>
          <cell r="B625" t="str">
            <v>MERCHAN</v>
          </cell>
          <cell r="C625" t="str">
            <v>JEAN JACQUES</v>
          </cell>
          <cell r="D625" t="str">
            <v>TOULOUSE</v>
          </cell>
          <cell r="E625">
            <v>91</v>
          </cell>
          <cell r="F625" t="str">
            <v>NC NUMERICABLE ILE-DE-FRANCE</v>
          </cell>
          <cell r="G625" t="str">
            <v>VAD CONSEILLERS</v>
          </cell>
          <cell r="H625" t="str">
            <v>GALERA</v>
          </cell>
          <cell r="I625" t="str">
            <v>SUOU500001</v>
          </cell>
          <cell r="J625">
            <v>100</v>
          </cell>
          <cell r="K625">
            <v>38775</v>
          </cell>
          <cell r="L625" t="str">
            <v>CONSEILLER(E) COM.</v>
          </cell>
          <cell r="M625" t="str">
            <v>TSM</v>
          </cell>
          <cell r="N625" t="str">
            <v>D</v>
          </cell>
          <cell r="O625" t="str">
            <v>CDI</v>
          </cell>
          <cell r="P625">
            <v>151.57</v>
          </cell>
          <cell r="Q625">
            <v>0</v>
          </cell>
          <cell r="R625">
            <v>518.6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279.8</v>
          </cell>
          <cell r="AO625">
            <v>0</v>
          </cell>
          <cell r="AP625">
            <v>0</v>
          </cell>
          <cell r="AQ625">
            <v>1217.8800000000001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</row>
        <row r="626">
          <cell r="A626" t="str">
            <v>000A1348</v>
          </cell>
          <cell r="B626" t="str">
            <v>BERRIN</v>
          </cell>
          <cell r="C626" t="str">
            <v>DAVID</v>
          </cell>
          <cell r="D626" t="str">
            <v>MARSEILLE</v>
          </cell>
          <cell r="E626">
            <v>91</v>
          </cell>
          <cell r="F626" t="str">
            <v>NC NUMERICABLE ILE-DE-FRANCE</v>
          </cell>
          <cell r="G626" t="str">
            <v>VAD CONSEILLERS</v>
          </cell>
          <cell r="H626" t="str">
            <v>HAIOUN</v>
          </cell>
          <cell r="I626" t="str">
            <v>SUES500001</v>
          </cell>
          <cell r="J626">
            <v>100</v>
          </cell>
          <cell r="K626">
            <v>38698</v>
          </cell>
          <cell r="L626" t="str">
            <v>CONSEILLER(E) COM.</v>
          </cell>
          <cell r="M626" t="str">
            <v>TSM</v>
          </cell>
          <cell r="N626" t="str">
            <v>D</v>
          </cell>
          <cell r="O626" t="str">
            <v>CDI</v>
          </cell>
          <cell r="P626">
            <v>151.57</v>
          </cell>
          <cell r="Q626">
            <v>1217.8800000000001</v>
          </cell>
          <cell r="R626">
            <v>612.83000000000004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131.15</v>
          </cell>
          <cell r="AO626">
            <v>0</v>
          </cell>
          <cell r="AP626">
            <v>0</v>
          </cell>
          <cell r="AQ626">
            <v>1217.8800000000001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</row>
        <row r="627">
          <cell r="A627" t="str">
            <v>000A1669</v>
          </cell>
          <cell r="B627" t="str">
            <v>HELLAL</v>
          </cell>
          <cell r="C627" t="str">
            <v>NASIM</v>
          </cell>
          <cell r="D627" t="str">
            <v>SIEGE</v>
          </cell>
          <cell r="E627">
            <v>91</v>
          </cell>
          <cell r="F627" t="str">
            <v>NC NUMERICABLE ILE-DE-FRANCE</v>
          </cell>
          <cell r="G627" t="str">
            <v>VAD CONSEILLERS</v>
          </cell>
          <cell r="H627" t="str">
            <v>ZERFAINE</v>
          </cell>
          <cell r="I627" t="str">
            <v>IDFR500001</v>
          </cell>
          <cell r="J627">
            <v>100</v>
          </cell>
          <cell r="K627">
            <v>38796</v>
          </cell>
          <cell r="L627" t="str">
            <v>CONSEILLER(E) COM.</v>
          </cell>
          <cell r="M627" t="str">
            <v>TSM</v>
          </cell>
          <cell r="N627" t="str">
            <v>D</v>
          </cell>
          <cell r="O627" t="str">
            <v>CDI</v>
          </cell>
          <cell r="P627">
            <v>151.57</v>
          </cell>
          <cell r="Q627">
            <v>0</v>
          </cell>
          <cell r="R627">
            <v>415.86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1664.44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</row>
        <row r="628">
          <cell r="A628" t="str">
            <v>000A1062</v>
          </cell>
          <cell r="B628" t="str">
            <v>PETIT</v>
          </cell>
          <cell r="C628" t="str">
            <v>JEAN BENOIT</v>
          </cell>
          <cell r="D628" t="str">
            <v>VERSAILLES</v>
          </cell>
          <cell r="E628">
            <v>91</v>
          </cell>
          <cell r="F628" t="str">
            <v>NC NUMERICABLE ILE-DE-FRANCE</v>
          </cell>
          <cell r="G628" t="str">
            <v>VAD CONSEILLERS</v>
          </cell>
          <cell r="H628" t="str">
            <v>YILDIZ</v>
          </cell>
          <cell r="I628" t="str">
            <v>IDFR500001</v>
          </cell>
          <cell r="J628">
            <v>100</v>
          </cell>
          <cell r="K628">
            <v>38635</v>
          </cell>
          <cell r="L628" t="str">
            <v>CONSEILLER(E) COM.</v>
          </cell>
          <cell r="M628" t="str">
            <v>TSM</v>
          </cell>
          <cell r="N628" t="str">
            <v>D</v>
          </cell>
          <cell r="O628" t="str">
            <v>CDI</v>
          </cell>
          <cell r="P628">
            <v>151.57</v>
          </cell>
          <cell r="Q628">
            <v>1217.8800000000001</v>
          </cell>
          <cell r="R628">
            <v>1298.54</v>
          </cell>
          <cell r="S628">
            <v>0</v>
          </cell>
          <cell r="T628">
            <v>2280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376.69</v>
          </cell>
          <cell r="AO628">
            <v>0</v>
          </cell>
          <cell r="AP628">
            <v>0</v>
          </cell>
          <cell r="AQ628">
            <v>1217.8800000000001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</row>
        <row r="629">
          <cell r="A629" t="str">
            <v>000A1070</v>
          </cell>
          <cell r="B629" t="str">
            <v>MOHAMED-SAID</v>
          </cell>
          <cell r="C629" t="str">
            <v>NADJIM</v>
          </cell>
          <cell r="D629" t="str">
            <v>VERSAILLES</v>
          </cell>
          <cell r="E629">
            <v>91</v>
          </cell>
          <cell r="F629" t="str">
            <v>NC NUMERICABLE ILE-DE-FRANCE</v>
          </cell>
          <cell r="G629" t="str">
            <v>VAD CONSEILLERS</v>
          </cell>
          <cell r="H629" t="str">
            <v>YILDIZ</v>
          </cell>
          <cell r="I629" t="str">
            <v>IDFR500001</v>
          </cell>
          <cell r="J629">
            <v>100</v>
          </cell>
          <cell r="K629">
            <v>38628</v>
          </cell>
          <cell r="L629" t="str">
            <v>CONSEILLER(E) COM.</v>
          </cell>
          <cell r="M629" t="str">
            <v>TSM</v>
          </cell>
          <cell r="N629" t="str">
            <v>D</v>
          </cell>
          <cell r="O629" t="str">
            <v>CDI</v>
          </cell>
          <cell r="P629">
            <v>151.57</v>
          </cell>
          <cell r="Q629">
            <v>1217.8800000000001</v>
          </cell>
          <cell r="R629">
            <v>122.23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8.94</v>
          </cell>
          <cell r="AO629">
            <v>0</v>
          </cell>
          <cell r="AP629">
            <v>0</v>
          </cell>
          <cell r="AQ629">
            <v>-142.32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</row>
        <row r="630">
          <cell r="A630" t="str">
            <v>000A1450</v>
          </cell>
          <cell r="B630" t="str">
            <v>RIVOAL</v>
          </cell>
          <cell r="C630" t="str">
            <v>PIERRE</v>
          </cell>
          <cell r="D630" t="str">
            <v>ROUEN</v>
          </cell>
          <cell r="E630">
            <v>91</v>
          </cell>
          <cell r="F630" t="str">
            <v>NC NUMERICABLE ILE-DE-FRANCE</v>
          </cell>
          <cell r="G630" t="str">
            <v>VAD CONSEILLERS</v>
          </cell>
          <cell r="H630" t="str">
            <v>ALLAIN G</v>
          </cell>
          <cell r="I630" t="str">
            <v>OUES500001</v>
          </cell>
          <cell r="J630">
            <v>100</v>
          </cell>
          <cell r="K630">
            <v>38754</v>
          </cell>
          <cell r="L630" t="str">
            <v>CONSEILLER(E) COM.</v>
          </cell>
          <cell r="M630" t="str">
            <v>TSM</v>
          </cell>
          <cell r="N630" t="str">
            <v>D</v>
          </cell>
          <cell r="O630" t="str">
            <v>CDI</v>
          </cell>
          <cell r="P630">
            <v>151.57</v>
          </cell>
          <cell r="Q630">
            <v>1217.8800000000001</v>
          </cell>
          <cell r="R630">
            <v>240.51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303.27</v>
          </cell>
          <cell r="AO630">
            <v>0</v>
          </cell>
          <cell r="AP630">
            <v>0</v>
          </cell>
          <cell r="AQ630">
            <v>177.96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</row>
        <row r="631">
          <cell r="A631" t="str">
            <v>000A1343</v>
          </cell>
          <cell r="B631" t="str">
            <v>SAI</v>
          </cell>
          <cell r="C631" t="str">
            <v>RABAH</v>
          </cell>
          <cell r="D631" t="str">
            <v>MARSEILLE</v>
          </cell>
          <cell r="E631">
            <v>91</v>
          </cell>
          <cell r="F631" t="str">
            <v>NC NUMERICABLE ILE-DE-FRANCE</v>
          </cell>
          <cell r="G631" t="str">
            <v>VAD CONSEILLERS</v>
          </cell>
          <cell r="H631" t="str">
            <v>HAIOUN</v>
          </cell>
          <cell r="I631" t="str">
            <v>SUES500001</v>
          </cell>
          <cell r="J631">
            <v>100</v>
          </cell>
          <cell r="K631">
            <v>38698</v>
          </cell>
          <cell r="L631" t="str">
            <v>CONSEILLER(E) COM.</v>
          </cell>
          <cell r="M631" t="str">
            <v>TSM</v>
          </cell>
          <cell r="N631" t="str">
            <v>D</v>
          </cell>
          <cell r="O631" t="str">
            <v>CDI</v>
          </cell>
          <cell r="P631">
            <v>151.57</v>
          </cell>
          <cell r="Q631">
            <v>1217.8800000000001</v>
          </cell>
          <cell r="R631">
            <v>575.48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100.56</v>
          </cell>
          <cell r="AO631">
            <v>0</v>
          </cell>
          <cell r="AP631">
            <v>0</v>
          </cell>
          <cell r="AQ631">
            <v>933.71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</row>
        <row r="632">
          <cell r="A632" t="str">
            <v>000A1252</v>
          </cell>
          <cell r="B632" t="str">
            <v>ABADOU</v>
          </cell>
          <cell r="C632" t="str">
            <v>SAMIR</v>
          </cell>
          <cell r="D632" t="str">
            <v>MARSEILLE</v>
          </cell>
          <cell r="E632">
            <v>91</v>
          </cell>
          <cell r="F632" t="str">
            <v>NC NUMERICABLE ILE-DE-FRANCE</v>
          </cell>
          <cell r="G632" t="str">
            <v>VAD CONSEILLERS</v>
          </cell>
          <cell r="H632" t="str">
            <v>HAIOUN</v>
          </cell>
          <cell r="I632" t="str">
            <v>SUES500001</v>
          </cell>
          <cell r="J632">
            <v>100</v>
          </cell>
          <cell r="K632">
            <v>38677</v>
          </cell>
          <cell r="L632" t="str">
            <v>CONSEILLER(E) COM.</v>
          </cell>
          <cell r="M632" t="str">
            <v>TSM</v>
          </cell>
          <cell r="N632" t="str">
            <v>D</v>
          </cell>
          <cell r="O632" t="str">
            <v>CDI</v>
          </cell>
          <cell r="P632">
            <v>151.57</v>
          </cell>
          <cell r="Q632">
            <v>1217.8800000000001</v>
          </cell>
          <cell r="R632">
            <v>644.47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131.15</v>
          </cell>
          <cell r="AO632">
            <v>0</v>
          </cell>
          <cell r="AP632">
            <v>0</v>
          </cell>
          <cell r="AQ632">
            <v>1217.8800000000001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</row>
        <row r="633">
          <cell r="A633" t="str">
            <v>000A1588</v>
          </cell>
          <cell r="B633" t="str">
            <v>DESCATOIRE</v>
          </cell>
          <cell r="C633" t="str">
            <v>KEVIN</v>
          </cell>
          <cell r="D633" t="str">
            <v>LA MADELEINE</v>
          </cell>
          <cell r="E633">
            <v>91</v>
          </cell>
          <cell r="F633" t="str">
            <v>NC NUMERICABLE ILE-DE-FRANCE</v>
          </cell>
          <cell r="G633" t="str">
            <v>VAD CONSEILLERS</v>
          </cell>
          <cell r="H633" t="str">
            <v>GUIONNET</v>
          </cell>
          <cell r="I633" t="str">
            <v>NPCA500001</v>
          </cell>
          <cell r="J633">
            <v>100</v>
          </cell>
          <cell r="K633">
            <v>38768</v>
          </cell>
          <cell r="L633" t="str">
            <v>CONSEILLER(E) COM.</v>
          </cell>
          <cell r="M633" t="str">
            <v>TSM</v>
          </cell>
          <cell r="N633" t="str">
            <v>D</v>
          </cell>
          <cell r="O633" t="str">
            <v>CDI</v>
          </cell>
          <cell r="P633">
            <v>151.57</v>
          </cell>
          <cell r="Q633">
            <v>0</v>
          </cell>
          <cell r="R633">
            <v>502.64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306.27</v>
          </cell>
          <cell r="AO633">
            <v>0</v>
          </cell>
          <cell r="AP633">
            <v>0</v>
          </cell>
          <cell r="AQ633">
            <v>964.92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</row>
        <row r="634">
          <cell r="A634" t="str">
            <v>000A1067</v>
          </cell>
          <cell r="B634" t="str">
            <v>PRATS</v>
          </cell>
          <cell r="C634" t="str">
            <v>ERIC</v>
          </cell>
          <cell r="D634" t="str">
            <v>MARSEILLE</v>
          </cell>
          <cell r="E634">
            <v>91</v>
          </cell>
          <cell r="F634" t="str">
            <v>NC NUMERICABLE ILE-DE-FRANCE</v>
          </cell>
          <cell r="G634" t="str">
            <v>VAD CONSEILLERS</v>
          </cell>
          <cell r="H634" t="str">
            <v>ZAMORA</v>
          </cell>
          <cell r="I634" t="str">
            <v>SUES500001</v>
          </cell>
          <cell r="J634">
            <v>100</v>
          </cell>
          <cell r="K634">
            <v>38629</v>
          </cell>
          <cell r="L634" t="str">
            <v>CONSEILLER(E) COM.</v>
          </cell>
          <cell r="M634" t="str">
            <v>TSM</v>
          </cell>
          <cell r="N634" t="str">
            <v>D</v>
          </cell>
          <cell r="O634" t="str">
            <v>CDI</v>
          </cell>
          <cell r="P634">
            <v>151.57</v>
          </cell>
          <cell r="Q634">
            <v>1217.8800000000001</v>
          </cell>
          <cell r="R634">
            <v>683.64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131.15</v>
          </cell>
          <cell r="AO634">
            <v>0</v>
          </cell>
          <cell r="AP634">
            <v>0</v>
          </cell>
          <cell r="AQ634">
            <v>1217.8800000000001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</row>
        <row r="635">
          <cell r="A635" t="str">
            <v>000A1230</v>
          </cell>
          <cell r="B635" t="str">
            <v>ROCHETTE</v>
          </cell>
          <cell r="C635" t="str">
            <v>JOHAN</v>
          </cell>
          <cell r="D635" t="str">
            <v>ANGERS</v>
          </cell>
          <cell r="E635">
            <v>91</v>
          </cell>
          <cell r="F635" t="str">
            <v>NC NUMERICABLE ILE-DE-FRANCE</v>
          </cell>
          <cell r="G635" t="str">
            <v>VAD CONSEILLERS</v>
          </cell>
          <cell r="H635" t="str">
            <v>AIT-OUARET</v>
          </cell>
          <cell r="I635" t="str">
            <v>OUES500001</v>
          </cell>
          <cell r="J635">
            <v>100</v>
          </cell>
          <cell r="K635">
            <v>38663</v>
          </cell>
          <cell r="L635" t="str">
            <v>CONSEILLER(E) COM.</v>
          </cell>
          <cell r="M635" t="str">
            <v>TSM</v>
          </cell>
          <cell r="N635" t="str">
            <v>D</v>
          </cell>
          <cell r="O635" t="str">
            <v>CDI</v>
          </cell>
          <cell r="P635">
            <v>151.57</v>
          </cell>
          <cell r="Q635">
            <v>1217.8800000000001</v>
          </cell>
          <cell r="R635">
            <v>1246.1199999999999</v>
          </cell>
          <cell r="S635">
            <v>0</v>
          </cell>
          <cell r="T635">
            <v>2020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348.69</v>
          </cell>
          <cell r="AO635">
            <v>0</v>
          </cell>
          <cell r="AP635">
            <v>0</v>
          </cell>
          <cell r="AQ635">
            <v>1217.8800000000001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</row>
        <row r="636">
          <cell r="A636" t="str">
            <v>000A1673</v>
          </cell>
          <cell r="B636" t="str">
            <v>CASTILLO ROS</v>
          </cell>
          <cell r="C636" t="str">
            <v>FRANCE</v>
          </cell>
          <cell r="D636" t="str">
            <v>BORDEAUX</v>
          </cell>
          <cell r="E636">
            <v>91</v>
          </cell>
          <cell r="F636" t="str">
            <v>NC NUMERICABLE ILE-DE-FRANCE</v>
          </cell>
          <cell r="G636" t="str">
            <v>VAD CONSEILLERS</v>
          </cell>
          <cell r="H636" t="str">
            <v>GALERA</v>
          </cell>
          <cell r="I636" t="str">
            <v>SUOU500001</v>
          </cell>
          <cell r="J636">
            <v>100</v>
          </cell>
          <cell r="K636">
            <v>38810</v>
          </cell>
          <cell r="L636" t="str">
            <v>CONSEILLER(E) COM.</v>
          </cell>
          <cell r="M636" t="str">
            <v>TSM</v>
          </cell>
          <cell r="N636" t="str">
            <v>D</v>
          </cell>
          <cell r="O636" t="str">
            <v>CDI</v>
          </cell>
          <cell r="P636">
            <v>151.57</v>
          </cell>
          <cell r="Q636">
            <v>0</v>
          </cell>
          <cell r="R636">
            <v>317.08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1136.69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</row>
        <row r="637">
          <cell r="A637" t="str">
            <v>000D0910</v>
          </cell>
          <cell r="B637" t="str">
            <v>CLUCHET</v>
          </cell>
          <cell r="C637" t="str">
            <v>PHILIPPE</v>
          </cell>
          <cell r="D637" t="str">
            <v>MUNSTER</v>
          </cell>
          <cell r="E637">
            <v>92</v>
          </cell>
          <cell r="F637" t="str">
            <v>NC NUMERICABLE ALSACE</v>
          </cell>
          <cell r="G637" t="str">
            <v>MAINTENANCE RESEAU</v>
          </cell>
          <cell r="H637" t="str">
            <v>SCHWEITZER</v>
          </cell>
          <cell r="I637" t="str">
            <v>ESTR300001</v>
          </cell>
          <cell r="J637">
            <v>100</v>
          </cell>
          <cell r="K637">
            <v>33573</v>
          </cell>
          <cell r="L637" t="str">
            <v>CHEF GPE. TECH. EXP.</v>
          </cell>
          <cell r="M637" t="str">
            <v>CADRE</v>
          </cell>
          <cell r="N637" t="str">
            <v>DB</v>
          </cell>
          <cell r="O637" t="str">
            <v>CDI</v>
          </cell>
          <cell r="P637">
            <v>151.57</v>
          </cell>
          <cell r="Q637">
            <v>1903.05</v>
          </cell>
          <cell r="R637">
            <v>1098.57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388</v>
          </cell>
          <cell r="AL637">
            <v>0</v>
          </cell>
          <cell r="AM637">
            <v>0</v>
          </cell>
          <cell r="AN637">
            <v>246.74</v>
          </cell>
          <cell r="AO637">
            <v>0</v>
          </cell>
          <cell r="AP637">
            <v>0</v>
          </cell>
          <cell r="AQ637">
            <v>1903.05</v>
          </cell>
          <cell r="AR637">
            <v>0</v>
          </cell>
          <cell r="AS637">
            <v>388</v>
          </cell>
          <cell r="AT637">
            <v>0</v>
          </cell>
          <cell r="AU637">
            <v>0</v>
          </cell>
        </row>
        <row r="638">
          <cell r="A638" t="str">
            <v>000BW004</v>
          </cell>
          <cell r="B638" t="str">
            <v>WEREY</v>
          </cell>
          <cell r="C638" t="str">
            <v>SABRINA</v>
          </cell>
          <cell r="D638" t="str">
            <v>MUNSTER</v>
          </cell>
          <cell r="E638">
            <v>92</v>
          </cell>
          <cell r="F638" t="str">
            <v>NC NUMERICABLE ALSACE</v>
          </cell>
          <cell r="G638" t="str">
            <v>VENTE</v>
          </cell>
          <cell r="H638" t="str">
            <v>NEYER</v>
          </cell>
          <cell r="I638" t="str">
            <v>ESTR520001</v>
          </cell>
          <cell r="J638">
            <v>100</v>
          </cell>
          <cell r="K638">
            <v>37137</v>
          </cell>
          <cell r="L638" t="str">
            <v>ASSISTANT(E) NIV. 1</v>
          </cell>
          <cell r="M638" t="str">
            <v>EMPLOYE</v>
          </cell>
          <cell r="N638" t="str">
            <v>C</v>
          </cell>
          <cell r="O638" t="str">
            <v>CDI</v>
          </cell>
          <cell r="P638">
            <v>121.33</v>
          </cell>
          <cell r="Q638">
            <v>1245.57</v>
          </cell>
          <cell r="R638">
            <v>455.33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0.56999999999999995</v>
          </cell>
          <cell r="AN638">
            <v>134.19999999999999</v>
          </cell>
          <cell r="AO638">
            <v>0</v>
          </cell>
          <cell r="AP638">
            <v>0</v>
          </cell>
          <cell r="AQ638">
            <v>1246.1400000000001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</row>
        <row r="639">
          <cell r="A639" t="str">
            <v>000D0913</v>
          </cell>
          <cell r="B639" t="str">
            <v>KAIM</v>
          </cell>
          <cell r="C639" t="str">
            <v>PHILIPPE</v>
          </cell>
          <cell r="D639" t="str">
            <v>MUNSTER</v>
          </cell>
          <cell r="E639">
            <v>92</v>
          </cell>
          <cell r="F639" t="str">
            <v>NC NUMERICABLE ALSACE</v>
          </cell>
          <cell r="G639" t="str">
            <v>RACCORDEMENT IMMOB STC.</v>
          </cell>
          <cell r="I639" t="str">
            <v>GENE905001</v>
          </cell>
          <cell r="J639">
            <v>100</v>
          </cell>
          <cell r="K639">
            <v>34516</v>
          </cell>
          <cell r="L639" t="str">
            <v>SUP. TECH. CLIENT</v>
          </cell>
          <cell r="M639" t="str">
            <v>TSM</v>
          </cell>
          <cell r="N639" t="str">
            <v>D</v>
          </cell>
          <cell r="O639" t="str">
            <v>CDI</v>
          </cell>
          <cell r="P639">
            <v>151.57</v>
          </cell>
          <cell r="Q639">
            <v>1857.14</v>
          </cell>
          <cell r="R639">
            <v>234.02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-117.89</v>
          </cell>
          <cell r="AN639">
            <v>200</v>
          </cell>
          <cell r="AO639">
            <v>-117.89</v>
          </cell>
          <cell r="AP639">
            <v>0</v>
          </cell>
          <cell r="AQ639">
            <v>1857.14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</row>
        <row r="640">
          <cell r="A640" t="str">
            <v>000D0904</v>
          </cell>
          <cell r="B640" t="str">
            <v>KEGLER</v>
          </cell>
          <cell r="C640" t="str">
            <v>DENISE</v>
          </cell>
          <cell r="D640" t="str">
            <v>MUNSTER</v>
          </cell>
          <cell r="E640">
            <v>92</v>
          </cell>
          <cell r="F640" t="str">
            <v>NC NUMERICABLE ALSACE</v>
          </cell>
          <cell r="G640" t="str">
            <v>BOUTIQUE</v>
          </cell>
          <cell r="H640" t="str">
            <v>NEYER</v>
          </cell>
          <cell r="I640" t="str">
            <v>ESTR507001</v>
          </cell>
          <cell r="J640">
            <v>100</v>
          </cell>
          <cell r="K640">
            <v>29587</v>
          </cell>
          <cell r="L640" t="str">
            <v>SUPERVISEUR CLT</v>
          </cell>
          <cell r="M640" t="str">
            <v>TSM</v>
          </cell>
          <cell r="N640" t="str">
            <v>D</v>
          </cell>
          <cell r="O640" t="str">
            <v>CDI</v>
          </cell>
          <cell r="P640">
            <v>121.33</v>
          </cell>
          <cell r="Q640">
            <v>1696.92</v>
          </cell>
          <cell r="R640">
            <v>765.55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182.9</v>
          </cell>
          <cell r="AO640">
            <v>0</v>
          </cell>
          <cell r="AP640">
            <v>0</v>
          </cell>
          <cell r="AQ640">
            <v>1618.61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</row>
        <row r="641">
          <cell r="A641" t="str">
            <v>000D0908</v>
          </cell>
          <cell r="B641" t="str">
            <v>NEYER</v>
          </cell>
          <cell r="C641" t="str">
            <v>PHILIPPE</v>
          </cell>
          <cell r="D641" t="str">
            <v>MUNSTER</v>
          </cell>
          <cell r="E641">
            <v>92</v>
          </cell>
          <cell r="F641" t="str">
            <v>NC NUMERICABLE ALSACE</v>
          </cell>
          <cell r="G641" t="str">
            <v>VENTE</v>
          </cell>
          <cell r="H641" t="str">
            <v>BAUER V</v>
          </cell>
          <cell r="I641" t="str">
            <v>ESTR520001</v>
          </cell>
          <cell r="J641">
            <v>100</v>
          </cell>
          <cell r="K641">
            <v>30834</v>
          </cell>
          <cell r="L641" t="str">
            <v>RESPONSABLE COM.</v>
          </cell>
          <cell r="M641" t="str">
            <v>CADRE</v>
          </cell>
          <cell r="N641" t="str">
            <v>E</v>
          </cell>
          <cell r="O641" t="str">
            <v>CDI</v>
          </cell>
          <cell r="P641">
            <v>151.57</v>
          </cell>
          <cell r="Q641">
            <v>2943</v>
          </cell>
          <cell r="R641">
            <v>1702.61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563</v>
          </cell>
          <cell r="AL641">
            <v>0</v>
          </cell>
          <cell r="AM641">
            <v>0</v>
          </cell>
          <cell r="AN641">
            <v>395.96</v>
          </cell>
          <cell r="AO641">
            <v>0</v>
          </cell>
          <cell r="AP641">
            <v>0</v>
          </cell>
          <cell r="AQ641">
            <v>2943</v>
          </cell>
          <cell r="AR641">
            <v>0</v>
          </cell>
          <cell r="AS641">
            <v>563</v>
          </cell>
          <cell r="AT641">
            <v>0</v>
          </cell>
          <cell r="AU641">
            <v>0</v>
          </cell>
        </row>
        <row r="642">
          <cell r="A642" t="str">
            <v>000D0915</v>
          </cell>
          <cell r="B642" t="str">
            <v>PAVET</v>
          </cell>
          <cell r="C642" t="str">
            <v>ETIENNE</v>
          </cell>
          <cell r="D642" t="str">
            <v>MUNSTER</v>
          </cell>
          <cell r="E642">
            <v>92</v>
          </cell>
          <cell r="F642" t="str">
            <v>NC NUMERICABLE ALSACE</v>
          </cell>
          <cell r="G642" t="str">
            <v>RACCORDEMENT IMMOB STC.</v>
          </cell>
          <cell r="H642" t="str">
            <v>BAUER V</v>
          </cell>
          <cell r="I642" t="str">
            <v>ESTR302001</v>
          </cell>
          <cell r="J642">
            <v>100</v>
          </cell>
          <cell r="K642">
            <v>35891</v>
          </cell>
          <cell r="L642" t="str">
            <v>TECH. EXP. NIV. 2</v>
          </cell>
          <cell r="M642" t="str">
            <v>TSM</v>
          </cell>
          <cell r="N642" t="str">
            <v>D</v>
          </cell>
          <cell r="O642" t="str">
            <v>CDI</v>
          </cell>
          <cell r="P642">
            <v>151.57</v>
          </cell>
          <cell r="Q642">
            <v>1777.66</v>
          </cell>
          <cell r="R642">
            <v>711.63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94</v>
          </cell>
          <cell r="AL642">
            <v>0</v>
          </cell>
          <cell r="AM642">
            <v>0</v>
          </cell>
          <cell r="AN642">
            <v>211.24</v>
          </cell>
          <cell r="AO642">
            <v>0</v>
          </cell>
          <cell r="AP642">
            <v>0</v>
          </cell>
          <cell r="AQ642">
            <v>1367.49</v>
          </cell>
          <cell r="AR642">
            <v>0</v>
          </cell>
          <cell r="AS642">
            <v>94</v>
          </cell>
          <cell r="AT642">
            <v>0</v>
          </cell>
          <cell r="AU642">
            <v>0</v>
          </cell>
        </row>
        <row r="643">
          <cell r="A643" t="str">
            <v>000D0909</v>
          </cell>
          <cell r="B643" t="str">
            <v>DEICHELBOHRER</v>
          </cell>
          <cell r="C643" t="str">
            <v>KATHIA</v>
          </cell>
          <cell r="D643" t="str">
            <v>MUNSTER</v>
          </cell>
          <cell r="E643">
            <v>92</v>
          </cell>
          <cell r="F643" t="str">
            <v>NC NUMERICABLE ALSACE</v>
          </cell>
          <cell r="G643" t="str">
            <v>FACTURATION</v>
          </cell>
          <cell r="H643" t="str">
            <v>NEYER</v>
          </cell>
          <cell r="I643" t="str">
            <v>ESTR507001</v>
          </cell>
          <cell r="J643">
            <v>100</v>
          </cell>
          <cell r="K643">
            <v>33000</v>
          </cell>
          <cell r="L643" t="str">
            <v>ASSISTANT(E) NIV. 2</v>
          </cell>
          <cell r="M643" t="str">
            <v>TSM</v>
          </cell>
          <cell r="N643" t="str">
            <v>D</v>
          </cell>
          <cell r="O643" t="str">
            <v>CDI</v>
          </cell>
          <cell r="P643">
            <v>121.33</v>
          </cell>
          <cell r="Q643">
            <v>1504.92</v>
          </cell>
          <cell r="R643">
            <v>673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162.16</v>
          </cell>
          <cell r="AO643">
            <v>0</v>
          </cell>
          <cell r="AP643">
            <v>0</v>
          </cell>
          <cell r="AQ643">
            <v>1470.2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</row>
        <row r="644">
          <cell r="A644" t="str">
            <v>000BH081</v>
          </cell>
          <cell r="B644" t="str">
            <v>HENRY</v>
          </cell>
          <cell r="C644" t="str">
            <v>FABIEN</v>
          </cell>
          <cell r="D644" t="str">
            <v>NANCY</v>
          </cell>
          <cell r="E644">
            <v>11</v>
          </cell>
          <cell r="F644" t="str">
            <v>NC NUMERICABLE CHAMPAGNE</v>
          </cell>
          <cell r="G644" t="str">
            <v>VAD CONSEILLERS</v>
          </cell>
          <cell r="I644" t="str">
            <v>GENE905001</v>
          </cell>
          <cell r="J644">
            <v>100</v>
          </cell>
          <cell r="K644">
            <v>37130</v>
          </cell>
          <cell r="L644" t="str">
            <v>CONSEILLER(E) COM.</v>
          </cell>
          <cell r="M644" t="str">
            <v>TSM</v>
          </cell>
          <cell r="N644" t="str">
            <v>D</v>
          </cell>
          <cell r="O644" t="str">
            <v>CDI</v>
          </cell>
          <cell r="P644">
            <v>151.57</v>
          </cell>
          <cell r="Q644">
            <v>1132</v>
          </cell>
          <cell r="R644">
            <v>-577.28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0.01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</row>
        <row r="645">
          <cell r="A645" t="str">
            <v>000BW005</v>
          </cell>
          <cell r="B645" t="str">
            <v>WALTER</v>
          </cell>
          <cell r="C645" t="str">
            <v>LAURENT</v>
          </cell>
          <cell r="D645" t="str">
            <v>NANCY</v>
          </cell>
          <cell r="E645">
            <v>11</v>
          </cell>
          <cell r="F645" t="str">
            <v>NC NUMERICABLE CHAMPAGNE</v>
          </cell>
          <cell r="G645" t="str">
            <v>VAD CONSEILLERS</v>
          </cell>
          <cell r="H645" t="str">
            <v>LAFORET S</v>
          </cell>
          <cell r="I645" t="str">
            <v>ESTR500001</v>
          </cell>
          <cell r="J645">
            <v>100</v>
          </cell>
          <cell r="K645">
            <v>37362</v>
          </cell>
          <cell r="L645" t="str">
            <v>CONSEILLER(E) COM.</v>
          </cell>
          <cell r="M645" t="str">
            <v>TSM</v>
          </cell>
          <cell r="N645" t="str">
            <v>D</v>
          </cell>
          <cell r="O645" t="str">
            <v>CDI</v>
          </cell>
          <cell r="P645">
            <v>151.57</v>
          </cell>
          <cell r="Q645">
            <v>1172</v>
          </cell>
          <cell r="R645">
            <v>158.59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315.76</v>
          </cell>
          <cell r="AO645">
            <v>0</v>
          </cell>
          <cell r="AP645">
            <v>0</v>
          </cell>
          <cell r="AQ645">
            <v>2720.5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</row>
        <row r="646">
          <cell r="A646">
            <v>30007</v>
          </cell>
          <cell r="B646" t="str">
            <v>DA FONSECA</v>
          </cell>
          <cell r="C646" t="str">
            <v>MARIE</v>
          </cell>
          <cell r="D646" t="str">
            <v>REIMS</v>
          </cell>
          <cell r="E646">
            <v>11</v>
          </cell>
          <cell r="F646" t="str">
            <v>NC NUMERICABLE CHAMPAGNE</v>
          </cell>
          <cell r="G646" t="str">
            <v>DIRECTION REGIONALE</v>
          </cell>
          <cell r="H646" t="str">
            <v>LOTT</v>
          </cell>
          <cell r="I646" t="str">
            <v>NPCA520001</v>
          </cell>
          <cell r="J646">
            <v>100</v>
          </cell>
          <cell r="K646">
            <v>32646</v>
          </cell>
          <cell r="L646" t="str">
            <v>ASSISTANT(E) NIV. 2</v>
          </cell>
          <cell r="M646" t="str">
            <v>TSM</v>
          </cell>
          <cell r="N646" t="str">
            <v>D</v>
          </cell>
          <cell r="O646" t="str">
            <v>CDI</v>
          </cell>
          <cell r="P646">
            <v>151.57</v>
          </cell>
          <cell r="Q646">
            <v>1974.51</v>
          </cell>
          <cell r="R646">
            <v>1209.0899999999999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456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261.74</v>
          </cell>
          <cell r="AO646">
            <v>0</v>
          </cell>
          <cell r="AP646">
            <v>0</v>
          </cell>
          <cell r="AQ646">
            <v>1974.51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</row>
        <row r="647">
          <cell r="A647" t="str">
            <v>000BK032</v>
          </cell>
          <cell r="B647" t="str">
            <v>KORAICH</v>
          </cell>
          <cell r="C647" t="str">
            <v>AHMED</v>
          </cell>
          <cell r="D647" t="str">
            <v>REIMS</v>
          </cell>
          <cell r="E647">
            <v>11</v>
          </cell>
          <cell r="F647" t="str">
            <v>NC NUMERICABLE CHAMPAGNE</v>
          </cell>
          <cell r="G647" t="str">
            <v>VAD CONSEILLERS</v>
          </cell>
          <cell r="I647" t="str">
            <v>GENE905001</v>
          </cell>
          <cell r="J647">
            <v>100</v>
          </cell>
          <cell r="K647">
            <v>35614</v>
          </cell>
          <cell r="L647" t="str">
            <v>CONSEILLER(E) COM.</v>
          </cell>
          <cell r="M647" t="str">
            <v>TSM</v>
          </cell>
          <cell r="N647" t="str">
            <v>D</v>
          </cell>
          <cell r="O647" t="str">
            <v>CDI</v>
          </cell>
          <cell r="P647">
            <v>151.57</v>
          </cell>
          <cell r="Q647">
            <v>1172</v>
          </cell>
          <cell r="R647">
            <v>1361.78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1778.74</v>
          </cell>
          <cell r="AN647">
            <v>126.21</v>
          </cell>
          <cell r="AO647">
            <v>1778.74</v>
          </cell>
          <cell r="AP647">
            <v>0</v>
          </cell>
          <cell r="AQ647">
            <v>1172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</row>
        <row r="648">
          <cell r="A648">
            <v>30102</v>
          </cell>
          <cell r="B648" t="str">
            <v>GAURON</v>
          </cell>
          <cell r="C648" t="str">
            <v>MARC</v>
          </cell>
          <cell r="D648" t="str">
            <v>REIMS</v>
          </cell>
          <cell r="E648">
            <v>11</v>
          </cell>
          <cell r="F648" t="str">
            <v>NC NUMERICABLE CHAMPAGNE</v>
          </cell>
          <cell r="G648" t="str">
            <v>VAD CONSEILLERS</v>
          </cell>
          <cell r="I648" t="str">
            <v>GENE905001</v>
          </cell>
          <cell r="J648">
            <v>100</v>
          </cell>
          <cell r="K648">
            <v>35541</v>
          </cell>
          <cell r="L648" t="str">
            <v>CONSEILLER(E) COM.</v>
          </cell>
          <cell r="M648" t="str">
            <v>TSM</v>
          </cell>
          <cell r="N648" t="str">
            <v>D</v>
          </cell>
          <cell r="O648" t="str">
            <v>CDI</v>
          </cell>
          <cell r="P648">
            <v>151.57</v>
          </cell>
          <cell r="Q648">
            <v>1267</v>
          </cell>
          <cell r="R648">
            <v>511.88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3639.8</v>
          </cell>
          <cell r="AN648">
            <v>136.44</v>
          </cell>
          <cell r="AO648">
            <v>3639.8</v>
          </cell>
          <cell r="AP648">
            <v>0</v>
          </cell>
          <cell r="AQ648">
            <v>1267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</row>
        <row r="649">
          <cell r="A649" t="str">
            <v>000BM250</v>
          </cell>
          <cell r="B649" t="str">
            <v>MILLET</v>
          </cell>
          <cell r="C649" t="str">
            <v>MURIEL</v>
          </cell>
          <cell r="D649" t="str">
            <v>BASTIA</v>
          </cell>
          <cell r="E649">
            <v>45</v>
          </cell>
          <cell r="F649" t="str">
            <v>NC NUMERICABLE CORSE</v>
          </cell>
          <cell r="G649" t="str">
            <v>BOUTIQUE</v>
          </cell>
          <cell r="I649" t="str">
            <v>GENE905001</v>
          </cell>
          <cell r="J649">
            <v>100</v>
          </cell>
          <cell r="K649">
            <v>36794</v>
          </cell>
          <cell r="L649" t="str">
            <v>SUPERVISEUR COM.</v>
          </cell>
          <cell r="M649" t="str">
            <v>TSM</v>
          </cell>
          <cell r="N649" t="str">
            <v>D</v>
          </cell>
          <cell r="O649" t="str">
            <v>CDI</v>
          </cell>
          <cell r="P649">
            <v>151.57</v>
          </cell>
          <cell r="Q649">
            <v>1745.95</v>
          </cell>
          <cell r="R649">
            <v>1079.99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-31.51</v>
          </cell>
          <cell r="AN649">
            <v>188.31</v>
          </cell>
          <cell r="AO649">
            <v>-34.299999999999997</v>
          </cell>
          <cell r="AP649">
            <v>0</v>
          </cell>
          <cell r="AQ649">
            <v>1748.74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</row>
        <row r="650">
          <cell r="A650" t="str">
            <v>000B0013</v>
          </cell>
          <cell r="B650" t="str">
            <v>SANCHEZ</v>
          </cell>
          <cell r="C650" t="str">
            <v>ERIC</v>
          </cell>
          <cell r="D650" t="str">
            <v>BASTIA</v>
          </cell>
          <cell r="E650">
            <v>45</v>
          </cell>
          <cell r="F650" t="str">
            <v>NC NUMERICABLE CORSE</v>
          </cell>
          <cell r="G650" t="str">
            <v>VAD CONSEILLERS</v>
          </cell>
          <cell r="I650" t="str">
            <v>GENE905001</v>
          </cell>
          <cell r="J650">
            <v>100</v>
          </cell>
          <cell r="K650">
            <v>33861</v>
          </cell>
          <cell r="L650" t="str">
            <v>CONSEILLER(E) COM.</v>
          </cell>
          <cell r="M650" t="str">
            <v>TSM</v>
          </cell>
          <cell r="N650" t="str">
            <v>D</v>
          </cell>
          <cell r="O650" t="str">
            <v>CDI</v>
          </cell>
          <cell r="P650">
            <v>151.57</v>
          </cell>
          <cell r="Q650">
            <v>1222</v>
          </cell>
          <cell r="R650">
            <v>382.8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2351.39</v>
          </cell>
          <cell r="AN650">
            <v>131.6</v>
          </cell>
          <cell r="AO650">
            <v>2351.39</v>
          </cell>
          <cell r="AP650">
            <v>0</v>
          </cell>
          <cell r="AQ650">
            <v>1222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</row>
        <row r="651">
          <cell r="A651" t="str">
            <v>000BT092</v>
          </cell>
          <cell r="B651" t="str">
            <v>TROGI</v>
          </cell>
          <cell r="C651" t="str">
            <v>JEAN ANTOINE</v>
          </cell>
          <cell r="D651" t="str">
            <v>BASTIA</v>
          </cell>
          <cell r="E651">
            <v>45</v>
          </cell>
          <cell r="F651" t="str">
            <v>NC NUMERICABLE CORSE</v>
          </cell>
          <cell r="G651" t="str">
            <v>RACCORDEMENT IMMOB STC.</v>
          </cell>
          <cell r="H651" t="str">
            <v>TUGLER</v>
          </cell>
          <cell r="I651" t="str">
            <v>SUES302001</v>
          </cell>
          <cell r="J651">
            <v>100</v>
          </cell>
          <cell r="K651">
            <v>37653</v>
          </cell>
          <cell r="L651" t="str">
            <v>SUPERV. RACC-SAV</v>
          </cell>
          <cell r="M651" t="str">
            <v>TSM</v>
          </cell>
          <cell r="N651" t="str">
            <v>D</v>
          </cell>
          <cell r="O651" t="str">
            <v>CDI</v>
          </cell>
          <cell r="P651">
            <v>151.57</v>
          </cell>
          <cell r="Q651">
            <v>1614</v>
          </cell>
          <cell r="R651">
            <v>1130.5999999999999</v>
          </cell>
          <cell r="S651">
            <v>0</v>
          </cell>
          <cell r="T651">
            <v>120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259.42</v>
          </cell>
          <cell r="AO651">
            <v>0</v>
          </cell>
          <cell r="AP651">
            <v>0</v>
          </cell>
          <cell r="AQ651">
            <v>1946.82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</row>
        <row r="652">
          <cell r="A652">
            <v>965</v>
          </cell>
          <cell r="B652" t="str">
            <v>FIORINI</v>
          </cell>
          <cell r="C652" t="str">
            <v>JEAN-PAUL</v>
          </cell>
          <cell r="D652" t="str">
            <v>BASTIA</v>
          </cell>
          <cell r="E652">
            <v>45</v>
          </cell>
          <cell r="F652" t="str">
            <v>NC NUMERICABLE CORSE</v>
          </cell>
          <cell r="G652" t="str">
            <v>RACCORDEMENT IMMOB STC.</v>
          </cell>
          <cell r="I652" t="str">
            <v>GENE905001</v>
          </cell>
          <cell r="J652">
            <v>100</v>
          </cell>
          <cell r="K652">
            <v>35668</v>
          </cell>
          <cell r="L652" t="str">
            <v>SUP. TECH. CLIENT</v>
          </cell>
          <cell r="M652" t="str">
            <v>TSM</v>
          </cell>
          <cell r="N652" t="str">
            <v>D</v>
          </cell>
          <cell r="O652" t="str">
            <v>CDI</v>
          </cell>
          <cell r="P652">
            <v>151.57</v>
          </cell>
          <cell r="Q652">
            <v>1885.83</v>
          </cell>
          <cell r="R652">
            <v>1282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869.79</v>
          </cell>
          <cell r="AN652">
            <v>194.94</v>
          </cell>
          <cell r="AO652">
            <v>0</v>
          </cell>
          <cell r="AP652">
            <v>0</v>
          </cell>
          <cell r="AQ652">
            <v>2755.62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</row>
        <row r="653">
          <cell r="A653" t="str">
            <v>000B0014</v>
          </cell>
          <cell r="B653" t="str">
            <v>ORENGA CASTANETTO</v>
          </cell>
          <cell r="C653" t="str">
            <v>LOUIS</v>
          </cell>
          <cell r="D653" t="str">
            <v>BASTIA</v>
          </cell>
          <cell r="E653">
            <v>45</v>
          </cell>
          <cell r="F653" t="str">
            <v>NC NUMERICABLE CORSE</v>
          </cell>
          <cell r="G653" t="str">
            <v>VAD CONSEILLERS</v>
          </cell>
          <cell r="I653" t="str">
            <v>GENE905001</v>
          </cell>
          <cell r="J653">
            <v>100</v>
          </cell>
          <cell r="K653">
            <v>33879</v>
          </cell>
          <cell r="L653" t="str">
            <v>CONSEILLER(E) COM.</v>
          </cell>
          <cell r="M653" t="str">
            <v>TSM</v>
          </cell>
          <cell r="N653" t="str">
            <v>D</v>
          </cell>
          <cell r="O653" t="str">
            <v>CDI</v>
          </cell>
          <cell r="P653">
            <v>151.57</v>
          </cell>
          <cell r="Q653">
            <v>1222</v>
          </cell>
          <cell r="R653">
            <v>328.13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1943.72</v>
          </cell>
          <cell r="AN653">
            <v>131.61000000000001</v>
          </cell>
          <cell r="AO653">
            <v>1943.72</v>
          </cell>
          <cell r="AP653">
            <v>0</v>
          </cell>
          <cell r="AQ653">
            <v>1222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</row>
        <row r="654">
          <cell r="A654" t="str">
            <v>000B0003</v>
          </cell>
          <cell r="B654" t="str">
            <v>OTTOMANI</v>
          </cell>
          <cell r="C654" t="str">
            <v>ANDREA</v>
          </cell>
          <cell r="D654" t="str">
            <v>BASTIA</v>
          </cell>
          <cell r="E654">
            <v>45</v>
          </cell>
          <cell r="F654" t="str">
            <v>NC NUMERICABLE CORSE</v>
          </cell>
          <cell r="G654" t="str">
            <v>BOUTIQUE</v>
          </cell>
          <cell r="H654" t="str">
            <v>ALBERTINI</v>
          </cell>
          <cell r="I654" t="str">
            <v>SUES507001</v>
          </cell>
          <cell r="J654">
            <v>100</v>
          </cell>
          <cell r="K654">
            <v>33161</v>
          </cell>
          <cell r="L654" t="str">
            <v>CONSEILLER CLIENTELE BOUTIQUE</v>
          </cell>
          <cell r="M654" t="str">
            <v>463E</v>
          </cell>
          <cell r="N654" t="str">
            <v>C</v>
          </cell>
          <cell r="O654" t="str">
            <v>CDI</v>
          </cell>
          <cell r="P654">
            <v>151.66</v>
          </cell>
          <cell r="Q654">
            <v>2151.37</v>
          </cell>
          <cell r="R654">
            <v>1115.1500000000001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231.69</v>
          </cell>
          <cell r="AO654">
            <v>0</v>
          </cell>
          <cell r="AP654">
            <v>0</v>
          </cell>
          <cell r="AQ654">
            <v>2151.37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</row>
        <row r="655">
          <cell r="A655">
            <v>50237</v>
          </cell>
          <cell r="B655" t="str">
            <v>BERNARD</v>
          </cell>
          <cell r="C655" t="str">
            <v>PIERRE</v>
          </cell>
          <cell r="D655" t="str">
            <v>SIEGE</v>
          </cell>
          <cell r="E655">
            <v>2</v>
          </cell>
          <cell r="F655" t="str">
            <v>NC NUMERICABLE HAUTS DE SEINE</v>
          </cell>
          <cell r="G655" t="str">
            <v>COLLECTIF</v>
          </cell>
          <cell r="H655" t="str">
            <v>BEAURAIN</v>
          </cell>
          <cell r="I655" t="str">
            <v>IDFR510001</v>
          </cell>
          <cell r="J655">
            <v>100</v>
          </cell>
          <cell r="K655">
            <v>33635</v>
          </cell>
          <cell r="L655" t="str">
            <v>ATTACHE COMMERCIAL</v>
          </cell>
          <cell r="M655" t="str">
            <v>CADRE</v>
          </cell>
          <cell r="N655" t="str">
            <v>DB</v>
          </cell>
          <cell r="O655" t="str">
            <v>CDI</v>
          </cell>
          <cell r="P655">
            <v>151.57</v>
          </cell>
          <cell r="Q655">
            <v>2125</v>
          </cell>
          <cell r="R655">
            <v>1963.29</v>
          </cell>
          <cell r="S655">
            <v>0</v>
          </cell>
          <cell r="T655">
            <v>1500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409.8</v>
          </cell>
          <cell r="AO655">
            <v>0</v>
          </cell>
          <cell r="AP655">
            <v>0</v>
          </cell>
          <cell r="AQ655">
            <v>2125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</row>
        <row r="656">
          <cell r="A656">
            <v>51023</v>
          </cell>
          <cell r="B656" t="str">
            <v>BERTIN</v>
          </cell>
          <cell r="C656" t="str">
            <v>JEAN CHRISTOPHE</v>
          </cell>
          <cell r="D656" t="str">
            <v>EBOUE</v>
          </cell>
          <cell r="E656">
            <v>2</v>
          </cell>
          <cell r="F656" t="str">
            <v>NC NUMERICABLE HAUTS DE SEINE</v>
          </cell>
          <cell r="G656" t="str">
            <v>MAINTENANCE RESEAU</v>
          </cell>
          <cell r="H656" t="str">
            <v>BAZOT</v>
          </cell>
          <cell r="I656" t="str">
            <v>IDFR300001</v>
          </cell>
          <cell r="J656">
            <v>100</v>
          </cell>
          <cell r="K656">
            <v>34851</v>
          </cell>
          <cell r="L656" t="str">
            <v>SUP. TECH. CLIENT</v>
          </cell>
          <cell r="M656" t="str">
            <v>TSM</v>
          </cell>
          <cell r="N656" t="str">
            <v>D</v>
          </cell>
          <cell r="O656" t="str">
            <v>CDI</v>
          </cell>
          <cell r="P656">
            <v>151.57</v>
          </cell>
          <cell r="Q656">
            <v>2171.86</v>
          </cell>
          <cell r="R656">
            <v>1560.88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229.26</v>
          </cell>
          <cell r="AG656">
            <v>50.16</v>
          </cell>
          <cell r="AH656">
            <v>32.24</v>
          </cell>
          <cell r="AI656">
            <v>0</v>
          </cell>
          <cell r="AJ656">
            <v>157.52000000000001</v>
          </cell>
          <cell r="AK656">
            <v>219</v>
          </cell>
          <cell r="AL656">
            <v>0</v>
          </cell>
          <cell r="AM656">
            <v>0</v>
          </cell>
          <cell r="AN656">
            <v>308</v>
          </cell>
          <cell r="AO656">
            <v>0</v>
          </cell>
          <cell r="AP656">
            <v>0</v>
          </cell>
          <cell r="AQ656">
            <v>2483.52</v>
          </cell>
          <cell r="AR656">
            <v>157.52000000000001</v>
          </cell>
          <cell r="AS656">
            <v>219</v>
          </cell>
          <cell r="AT656">
            <v>0</v>
          </cell>
          <cell r="AU656">
            <v>0</v>
          </cell>
        </row>
        <row r="657">
          <cell r="A657">
            <v>982</v>
          </cell>
          <cell r="B657" t="str">
            <v>DA SILVA</v>
          </cell>
          <cell r="C657" t="str">
            <v>SANDRO</v>
          </cell>
          <cell r="D657" t="str">
            <v>VANVES</v>
          </cell>
          <cell r="E657">
            <v>2</v>
          </cell>
          <cell r="F657" t="str">
            <v>NC NUMERICABLE HAUTS DE SEINE</v>
          </cell>
          <cell r="G657" t="str">
            <v>NOC</v>
          </cell>
          <cell r="H657" t="str">
            <v>TABUTEAU</v>
          </cell>
          <cell r="I657" t="str">
            <v>GENE306001</v>
          </cell>
          <cell r="J657">
            <v>100</v>
          </cell>
          <cell r="K657">
            <v>35849</v>
          </cell>
          <cell r="L657" t="str">
            <v>CHEF GROUPE TECH. SUP.</v>
          </cell>
          <cell r="M657" t="str">
            <v>TSM</v>
          </cell>
          <cell r="N657" t="str">
            <v>D</v>
          </cell>
          <cell r="O657" t="str">
            <v>CDI</v>
          </cell>
          <cell r="P657">
            <v>151.57</v>
          </cell>
          <cell r="Q657">
            <v>1951.67</v>
          </cell>
          <cell r="R657">
            <v>711.3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95</v>
          </cell>
          <cell r="Y657">
            <v>0</v>
          </cell>
          <cell r="Z657">
            <v>64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51.5</v>
          </cell>
          <cell r="AG657">
            <v>0</v>
          </cell>
          <cell r="AH657">
            <v>12.88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251.26</v>
          </cell>
          <cell r="AO657">
            <v>0</v>
          </cell>
          <cell r="AP657">
            <v>0</v>
          </cell>
          <cell r="AQ657">
            <v>1295.55</v>
          </cell>
          <cell r="AR657">
            <v>159</v>
          </cell>
          <cell r="AS657">
            <v>0</v>
          </cell>
          <cell r="AT657">
            <v>0</v>
          </cell>
          <cell r="AU657">
            <v>0</v>
          </cell>
        </row>
        <row r="658">
          <cell r="A658" t="str">
            <v>000BD267</v>
          </cell>
          <cell r="B658" t="str">
            <v>DUTA</v>
          </cell>
          <cell r="C658" t="str">
            <v>LUCIA</v>
          </cell>
          <cell r="D658" t="str">
            <v>VERSAILLES</v>
          </cell>
          <cell r="E658">
            <v>2</v>
          </cell>
          <cell r="F658" t="str">
            <v>NC NUMERICABLE HAUTS DE SEINE</v>
          </cell>
          <cell r="G658" t="str">
            <v>VAD CONSEILLERS</v>
          </cell>
          <cell r="I658" t="str">
            <v>GENE905001</v>
          </cell>
          <cell r="J658">
            <v>100</v>
          </cell>
          <cell r="K658">
            <v>36994</v>
          </cell>
          <cell r="L658" t="str">
            <v>CONSEILLER(E) COM.</v>
          </cell>
          <cell r="M658" t="str">
            <v>TSM</v>
          </cell>
          <cell r="N658" t="str">
            <v>D</v>
          </cell>
          <cell r="O658" t="str">
            <v>CDI</v>
          </cell>
          <cell r="P658">
            <v>151.57</v>
          </cell>
          <cell r="Q658">
            <v>1192</v>
          </cell>
          <cell r="R658">
            <v>209.8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163.44999999999999</v>
          </cell>
          <cell r="AO658">
            <v>34155.629999999997</v>
          </cell>
          <cell r="AP658">
            <v>0</v>
          </cell>
          <cell r="AQ658">
            <v>672.38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</row>
        <row r="659">
          <cell r="A659" t="str">
            <v>000BB403</v>
          </cell>
          <cell r="B659" t="str">
            <v>BONIFAY</v>
          </cell>
          <cell r="C659" t="str">
            <v>CHRISTOPHE</v>
          </cell>
          <cell r="D659" t="str">
            <v>SIEGE</v>
          </cell>
          <cell r="E659">
            <v>2</v>
          </cell>
          <cell r="F659" t="str">
            <v>NC NUMERICABLE HAUTS DE SEINE</v>
          </cell>
          <cell r="G659" t="str">
            <v>DISTRIBUTEUR</v>
          </cell>
          <cell r="H659" t="str">
            <v>TUTTOLOMONDO</v>
          </cell>
          <cell r="I659" t="str">
            <v>IDFR506001</v>
          </cell>
          <cell r="J659">
            <v>100</v>
          </cell>
          <cell r="K659">
            <v>38047</v>
          </cell>
          <cell r="L659" t="str">
            <v>ATTACHE COMMERCIAL</v>
          </cell>
          <cell r="M659" t="str">
            <v>CADRE</v>
          </cell>
          <cell r="N659" t="str">
            <v>DB</v>
          </cell>
          <cell r="O659" t="str">
            <v>CDI</v>
          </cell>
          <cell r="P659">
            <v>151.57</v>
          </cell>
          <cell r="Q659">
            <v>1854</v>
          </cell>
          <cell r="R659">
            <v>2195.88</v>
          </cell>
          <cell r="S659">
            <v>0</v>
          </cell>
          <cell r="T659">
            <v>2305.0300000000002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447.89</v>
          </cell>
          <cell r="AO659">
            <v>0</v>
          </cell>
          <cell r="AP659">
            <v>0</v>
          </cell>
          <cell r="AQ659">
            <v>1854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</row>
        <row r="660">
          <cell r="A660" t="str">
            <v>000BA140</v>
          </cell>
          <cell r="B660" t="str">
            <v>ARNAULT</v>
          </cell>
          <cell r="C660" t="str">
            <v>NATHALIE</v>
          </cell>
          <cell r="D660" t="str">
            <v>VERSAILLES</v>
          </cell>
          <cell r="E660">
            <v>2</v>
          </cell>
          <cell r="F660" t="str">
            <v>NC NUMERICABLE HAUTS DE SEINE</v>
          </cell>
          <cell r="G660" t="str">
            <v>VAD CONSEILLERS</v>
          </cell>
          <cell r="I660" t="str">
            <v>GENE905001</v>
          </cell>
          <cell r="J660">
            <v>100</v>
          </cell>
          <cell r="K660">
            <v>37425</v>
          </cell>
          <cell r="L660" t="str">
            <v>CONSEILLER(E) COM.</v>
          </cell>
          <cell r="M660" t="str">
            <v>TSM</v>
          </cell>
          <cell r="N660" t="str">
            <v>D</v>
          </cell>
          <cell r="O660" t="str">
            <v>CDI</v>
          </cell>
          <cell r="P660">
            <v>151.57</v>
          </cell>
          <cell r="Q660">
            <v>1132.1400000000001</v>
          </cell>
          <cell r="R660">
            <v>900.46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1663.26</v>
          </cell>
          <cell r="AN660">
            <v>0</v>
          </cell>
          <cell r="AO660">
            <v>0</v>
          </cell>
          <cell r="AP660">
            <v>0</v>
          </cell>
          <cell r="AQ660">
            <v>2795.4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</row>
        <row r="661">
          <cell r="A661">
            <v>50087</v>
          </cell>
          <cell r="B661" t="str">
            <v>HEIMBACH</v>
          </cell>
          <cell r="C661" t="str">
            <v>FREDERIC</v>
          </cell>
          <cell r="D661" t="str">
            <v>EBOUE</v>
          </cell>
          <cell r="E661">
            <v>2</v>
          </cell>
          <cell r="F661" t="str">
            <v>NC NUMERICABLE HAUTS DE SEINE</v>
          </cell>
          <cell r="G661" t="str">
            <v>MAINTENANCE RESEAU</v>
          </cell>
          <cell r="H661" t="str">
            <v>BAZOT</v>
          </cell>
          <cell r="I661" t="str">
            <v>IDFR302001</v>
          </cell>
          <cell r="J661">
            <v>100</v>
          </cell>
          <cell r="K661">
            <v>33406</v>
          </cell>
          <cell r="L661" t="str">
            <v>SUP. TECH. CLIENT</v>
          </cell>
          <cell r="M661" t="str">
            <v>TSM</v>
          </cell>
          <cell r="N661" t="str">
            <v>D</v>
          </cell>
          <cell r="O661" t="str">
            <v>CDI</v>
          </cell>
          <cell r="P661">
            <v>151.57</v>
          </cell>
          <cell r="Q661">
            <v>2045.41</v>
          </cell>
          <cell r="R661">
            <v>1366.9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120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67.48</v>
          </cell>
          <cell r="AG661">
            <v>0</v>
          </cell>
          <cell r="AH661">
            <v>16.87</v>
          </cell>
          <cell r="AI661">
            <v>0</v>
          </cell>
          <cell r="AJ661">
            <v>16.87</v>
          </cell>
          <cell r="AK661">
            <v>338</v>
          </cell>
          <cell r="AL661">
            <v>0</v>
          </cell>
          <cell r="AM661">
            <v>0</v>
          </cell>
          <cell r="AN661">
            <v>280.5</v>
          </cell>
          <cell r="AO661">
            <v>0</v>
          </cell>
          <cell r="AP661">
            <v>0</v>
          </cell>
          <cell r="AQ661">
            <v>2129.7600000000002</v>
          </cell>
          <cell r="AR661">
            <v>16.87</v>
          </cell>
          <cell r="AS661">
            <v>338</v>
          </cell>
          <cell r="AT661">
            <v>0</v>
          </cell>
          <cell r="AU661">
            <v>0</v>
          </cell>
        </row>
        <row r="662">
          <cell r="A662">
            <v>58307</v>
          </cell>
          <cell r="B662" t="str">
            <v>VARLET</v>
          </cell>
          <cell r="C662" t="str">
            <v>PIERRE-ARNAUD</v>
          </cell>
          <cell r="D662" t="str">
            <v>SIEGE</v>
          </cell>
          <cell r="E662">
            <v>2</v>
          </cell>
          <cell r="F662" t="str">
            <v>NC NUMERICABLE HAUTS DE SEINE</v>
          </cell>
          <cell r="G662" t="str">
            <v>DISTRIBUTEUR</v>
          </cell>
          <cell r="H662" t="str">
            <v>TUTTOLOMONDO</v>
          </cell>
          <cell r="I662" t="str">
            <v>IDFR506001</v>
          </cell>
          <cell r="J662">
            <v>100</v>
          </cell>
          <cell r="K662">
            <v>35661</v>
          </cell>
          <cell r="L662" t="str">
            <v>ATTACHE COMMERCIAL</v>
          </cell>
          <cell r="M662" t="str">
            <v>CADRE</v>
          </cell>
          <cell r="N662" t="str">
            <v>DB</v>
          </cell>
          <cell r="O662" t="str">
            <v>CDI</v>
          </cell>
          <cell r="P662">
            <v>151.57</v>
          </cell>
          <cell r="Q662">
            <v>2025</v>
          </cell>
          <cell r="R662">
            <v>2448.4299999999998</v>
          </cell>
          <cell r="S662">
            <v>0</v>
          </cell>
          <cell r="T662">
            <v>2378.21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501.25</v>
          </cell>
          <cell r="AO662">
            <v>0</v>
          </cell>
          <cell r="AP662">
            <v>0</v>
          </cell>
          <cell r="AQ662">
            <v>2025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</row>
        <row r="663">
          <cell r="A663">
            <v>50398</v>
          </cell>
          <cell r="B663" t="str">
            <v>VIRIOT</v>
          </cell>
          <cell r="C663" t="str">
            <v>MARIA</v>
          </cell>
          <cell r="D663" t="str">
            <v>SIEGE</v>
          </cell>
          <cell r="E663">
            <v>2</v>
          </cell>
          <cell r="F663" t="str">
            <v>NC NUMERICABLE HAUTS DE SEINE</v>
          </cell>
          <cell r="G663" t="str">
            <v>COMPTABILITE</v>
          </cell>
          <cell r="H663" t="str">
            <v>SANCHEZ</v>
          </cell>
          <cell r="I663" t="str">
            <v>GENE701001</v>
          </cell>
          <cell r="J663">
            <v>100</v>
          </cell>
          <cell r="K663">
            <v>33959</v>
          </cell>
          <cell r="L663" t="str">
            <v>COMPTABLE.NIV.1</v>
          </cell>
          <cell r="M663" t="str">
            <v>EMPLOYE</v>
          </cell>
          <cell r="N663" t="str">
            <v>C</v>
          </cell>
          <cell r="O663" t="str">
            <v>CDI</v>
          </cell>
          <cell r="P663">
            <v>151.57</v>
          </cell>
          <cell r="Q663">
            <v>2159.39</v>
          </cell>
          <cell r="R663">
            <v>857.13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239.35</v>
          </cell>
          <cell r="AO663">
            <v>0</v>
          </cell>
          <cell r="AP663">
            <v>0</v>
          </cell>
          <cell r="AQ663">
            <v>1661.14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</row>
        <row r="664">
          <cell r="A664">
            <v>50396</v>
          </cell>
          <cell r="B664" t="str">
            <v>RENAN</v>
          </cell>
          <cell r="C664" t="str">
            <v>CLAUDINE</v>
          </cell>
          <cell r="D664" t="str">
            <v>LYON CATN</v>
          </cell>
          <cell r="E664">
            <v>2</v>
          </cell>
          <cell r="F664" t="str">
            <v>NC NUMERICABLE HAUTS DE SEINE</v>
          </cell>
          <cell r="G664" t="str">
            <v>FACTURATION</v>
          </cell>
          <cell r="H664" t="str">
            <v>ANTONIN</v>
          </cell>
          <cell r="I664" t="str">
            <v>CLIE400001</v>
          </cell>
          <cell r="J664">
            <v>100</v>
          </cell>
          <cell r="K664">
            <v>33970</v>
          </cell>
          <cell r="L664" t="str">
            <v>RESPONSABLE CLT</v>
          </cell>
          <cell r="M664" t="str">
            <v>CADRE</v>
          </cell>
          <cell r="N664" t="str">
            <v>E</v>
          </cell>
          <cell r="O664" t="str">
            <v>CDI</v>
          </cell>
          <cell r="P664">
            <v>151.57</v>
          </cell>
          <cell r="Q664">
            <v>3238.44</v>
          </cell>
          <cell r="R664">
            <v>1810.34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349.36</v>
          </cell>
          <cell r="AO664">
            <v>0</v>
          </cell>
          <cell r="AP664">
            <v>0</v>
          </cell>
          <cell r="AQ664">
            <v>3163.72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</row>
        <row r="665">
          <cell r="A665" t="str">
            <v>000BL167</v>
          </cell>
          <cell r="B665" t="str">
            <v>LIMAM</v>
          </cell>
          <cell r="C665" t="str">
            <v>ABDERRAHIM</v>
          </cell>
          <cell r="D665" t="str">
            <v>VERSAILLES</v>
          </cell>
          <cell r="E665">
            <v>2</v>
          </cell>
          <cell r="F665" t="str">
            <v>NC NUMERICABLE HAUTS DE SEINE</v>
          </cell>
          <cell r="G665" t="str">
            <v>VAD CONSEILLERS</v>
          </cell>
          <cell r="I665" t="str">
            <v>GENE905001</v>
          </cell>
          <cell r="J665">
            <v>100</v>
          </cell>
          <cell r="K665">
            <v>37053</v>
          </cell>
          <cell r="L665" t="str">
            <v>CONSEILLER(E) COM.</v>
          </cell>
          <cell r="M665" t="str">
            <v>TSM</v>
          </cell>
          <cell r="N665" t="str">
            <v>D</v>
          </cell>
          <cell r="O665" t="str">
            <v>CDI</v>
          </cell>
          <cell r="P665">
            <v>151.57</v>
          </cell>
          <cell r="Q665">
            <v>1107.1400000000001</v>
          </cell>
          <cell r="R665">
            <v>273.82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1413.01</v>
          </cell>
          <cell r="AN665">
            <v>119.23</v>
          </cell>
          <cell r="AO665">
            <v>1413.01</v>
          </cell>
          <cell r="AP665">
            <v>0</v>
          </cell>
          <cell r="AQ665">
            <v>1107.1400000000001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</row>
        <row r="666">
          <cell r="A666" t="str">
            <v>000BP</v>
          </cell>
          <cell r="B666" t="str">
            <v>POINTEAU</v>
          </cell>
          <cell r="C666" t="str">
            <v>JEAN LUC</v>
          </cell>
          <cell r="D666" t="str">
            <v>VERSAILLES</v>
          </cell>
          <cell r="E666">
            <v>2</v>
          </cell>
          <cell r="F666" t="str">
            <v>NC NUMERICABLE HAUTS DE SEINE</v>
          </cell>
          <cell r="G666" t="str">
            <v>VAD CONSEILLERS</v>
          </cell>
          <cell r="I666" t="str">
            <v>GENE905001</v>
          </cell>
          <cell r="J666">
            <v>100</v>
          </cell>
          <cell r="K666">
            <v>37053</v>
          </cell>
          <cell r="L666" t="str">
            <v>CONSEILLER(E) COM.</v>
          </cell>
          <cell r="M666" t="str">
            <v>TSM</v>
          </cell>
          <cell r="N666" t="str">
            <v>D</v>
          </cell>
          <cell r="O666" t="str">
            <v>CDI</v>
          </cell>
          <cell r="P666">
            <v>151.57</v>
          </cell>
          <cell r="Q666">
            <v>1132</v>
          </cell>
          <cell r="R666">
            <v>324.11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597.20000000000005</v>
          </cell>
          <cell r="AN666">
            <v>117.01</v>
          </cell>
          <cell r="AO666">
            <v>0</v>
          </cell>
          <cell r="AP666">
            <v>0</v>
          </cell>
          <cell r="AQ666">
            <v>1729.2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</row>
        <row r="667">
          <cell r="A667">
            <v>51075</v>
          </cell>
          <cell r="B667" t="str">
            <v>BARBIERO</v>
          </cell>
          <cell r="C667" t="str">
            <v>ORLANDO</v>
          </cell>
          <cell r="D667" t="str">
            <v>VERSAILLES</v>
          </cell>
          <cell r="E667">
            <v>2</v>
          </cell>
          <cell r="F667" t="str">
            <v>NC NUMERICABLE HAUTS DE SEINE</v>
          </cell>
          <cell r="G667" t="str">
            <v>VAD ANIMATEURS</v>
          </cell>
          <cell r="I667" t="str">
            <v>GENE905001</v>
          </cell>
          <cell r="J667">
            <v>100</v>
          </cell>
          <cell r="K667">
            <v>34977</v>
          </cell>
          <cell r="L667" t="str">
            <v>ANIMATEUR COM.</v>
          </cell>
          <cell r="M667" t="str">
            <v>CADRE</v>
          </cell>
          <cell r="N667" t="str">
            <v>DB</v>
          </cell>
          <cell r="O667" t="str">
            <v>CDI</v>
          </cell>
          <cell r="P667">
            <v>151.57</v>
          </cell>
          <cell r="Q667">
            <v>2040</v>
          </cell>
          <cell r="R667">
            <v>2371.48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3057.6</v>
          </cell>
          <cell r="AN667">
            <v>16.41</v>
          </cell>
          <cell r="AO667">
            <v>0</v>
          </cell>
          <cell r="AP667">
            <v>0</v>
          </cell>
          <cell r="AQ667">
            <v>5097.6000000000004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</row>
        <row r="668">
          <cell r="A668">
            <v>57060</v>
          </cell>
          <cell r="B668" t="str">
            <v>LUCAS-HEITZ</v>
          </cell>
          <cell r="C668" t="str">
            <v>CAROLE</v>
          </cell>
          <cell r="D668" t="str">
            <v>VANVES</v>
          </cell>
          <cell r="E668">
            <v>2</v>
          </cell>
          <cell r="F668" t="str">
            <v>NC NUMERICABLE HAUTS DE SEINE</v>
          </cell>
          <cell r="G668" t="str">
            <v>COLLECTIF</v>
          </cell>
          <cell r="I668" t="str">
            <v>GENE905001</v>
          </cell>
          <cell r="J668">
            <v>100</v>
          </cell>
          <cell r="K668">
            <v>35016</v>
          </cell>
          <cell r="L668" t="str">
            <v>ASSISTANT(E) NIV. 2</v>
          </cell>
          <cell r="M668" t="str">
            <v>TSM</v>
          </cell>
          <cell r="N668" t="str">
            <v>D</v>
          </cell>
          <cell r="O668" t="str">
            <v>CDI</v>
          </cell>
          <cell r="P668">
            <v>130</v>
          </cell>
          <cell r="Q668">
            <v>1424.95</v>
          </cell>
          <cell r="R668">
            <v>897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-110.33</v>
          </cell>
          <cell r="AO668">
            <v>23417.38</v>
          </cell>
          <cell r="AP668">
            <v>0</v>
          </cell>
          <cell r="AQ668">
            <v>526.04999999999995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</row>
        <row r="669">
          <cell r="A669">
            <v>235</v>
          </cell>
          <cell r="B669" t="str">
            <v>FRAIN</v>
          </cell>
          <cell r="C669" t="str">
            <v>STEPHANE</v>
          </cell>
          <cell r="D669" t="str">
            <v>VANVES</v>
          </cell>
          <cell r="E669">
            <v>2</v>
          </cell>
          <cell r="F669" t="str">
            <v>NC NUMERICABLE HAUTS DE SEINE</v>
          </cell>
          <cell r="G669" t="str">
            <v>NOC</v>
          </cell>
          <cell r="H669" t="str">
            <v>TABUTEAU</v>
          </cell>
          <cell r="I669" t="str">
            <v>GENE306001</v>
          </cell>
          <cell r="J669">
            <v>100</v>
          </cell>
          <cell r="K669">
            <v>32419</v>
          </cell>
          <cell r="L669" t="str">
            <v>CHEF GROUPE TECH. SUP.</v>
          </cell>
          <cell r="M669" t="str">
            <v>TSM</v>
          </cell>
          <cell r="N669" t="str">
            <v>D</v>
          </cell>
          <cell r="O669" t="str">
            <v>CDI</v>
          </cell>
          <cell r="P669">
            <v>151.57</v>
          </cell>
          <cell r="Q669">
            <v>1951.67</v>
          </cell>
          <cell r="R669">
            <v>1255.93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95</v>
          </cell>
          <cell r="Y669">
            <v>0</v>
          </cell>
          <cell r="Z669">
            <v>192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38.630000000000003</v>
          </cell>
          <cell r="AG669">
            <v>0</v>
          </cell>
          <cell r="AH669">
            <v>9.66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246.28</v>
          </cell>
          <cell r="AO669">
            <v>0</v>
          </cell>
          <cell r="AP669">
            <v>0</v>
          </cell>
          <cell r="AQ669">
            <v>1999.96</v>
          </cell>
          <cell r="AR669">
            <v>287</v>
          </cell>
          <cell r="AS669">
            <v>0</v>
          </cell>
          <cell r="AT669">
            <v>0</v>
          </cell>
          <cell r="AU669">
            <v>0</v>
          </cell>
        </row>
        <row r="670">
          <cell r="A670" t="str">
            <v>000BA</v>
          </cell>
          <cell r="B670" t="str">
            <v>ABDELMOULA</v>
          </cell>
          <cell r="C670" t="str">
            <v>TAOUFIK</v>
          </cell>
          <cell r="D670" t="str">
            <v>VERSAILLES</v>
          </cell>
          <cell r="E670">
            <v>2</v>
          </cell>
          <cell r="F670" t="str">
            <v>NC NUMERICABLE HAUTS DE SEINE</v>
          </cell>
          <cell r="G670" t="str">
            <v>VAD CONSEILLERS</v>
          </cell>
          <cell r="I670" t="str">
            <v>GENE905001</v>
          </cell>
          <cell r="J670">
            <v>100</v>
          </cell>
          <cell r="K670">
            <v>37151</v>
          </cell>
          <cell r="L670" t="str">
            <v>CONSEILLER(E) COM.</v>
          </cell>
          <cell r="M670" t="str">
            <v>TSM</v>
          </cell>
          <cell r="N670" t="str">
            <v>D</v>
          </cell>
          <cell r="O670" t="str">
            <v>CDI</v>
          </cell>
          <cell r="P670">
            <v>151.57</v>
          </cell>
          <cell r="Q670">
            <v>1192.1400000000001</v>
          </cell>
          <cell r="R670">
            <v>155.06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1359.32</v>
          </cell>
          <cell r="AN670">
            <v>184.58</v>
          </cell>
          <cell r="AO670">
            <v>837.38</v>
          </cell>
          <cell r="AP670">
            <v>0</v>
          </cell>
          <cell r="AQ670">
            <v>1714.08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</row>
        <row r="671">
          <cell r="A671">
            <v>58203</v>
          </cell>
          <cell r="B671" t="str">
            <v>LAFONTANT</v>
          </cell>
          <cell r="C671" t="str">
            <v>PATRICK MAX</v>
          </cell>
          <cell r="D671" t="str">
            <v>VERSAILLES</v>
          </cell>
          <cell r="E671">
            <v>2</v>
          </cell>
          <cell r="F671" t="str">
            <v>NC NUMERICABLE HAUTS DE SEINE</v>
          </cell>
          <cell r="G671" t="str">
            <v>VAD CONSEILLERS</v>
          </cell>
          <cell r="I671" t="str">
            <v>GENE905001</v>
          </cell>
          <cell r="J671">
            <v>100</v>
          </cell>
          <cell r="K671">
            <v>35508</v>
          </cell>
          <cell r="L671" t="str">
            <v>CONSEILLER(E) COM.</v>
          </cell>
          <cell r="M671" t="str">
            <v>TSM</v>
          </cell>
          <cell r="N671" t="str">
            <v>D</v>
          </cell>
          <cell r="O671" t="str">
            <v>CDI</v>
          </cell>
          <cell r="P671">
            <v>151.57</v>
          </cell>
          <cell r="Q671">
            <v>1192</v>
          </cell>
          <cell r="R671">
            <v>1060.48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2103.1999999999998</v>
          </cell>
          <cell r="AN671">
            <v>-0.02</v>
          </cell>
          <cell r="AO671">
            <v>0</v>
          </cell>
          <cell r="AP671">
            <v>0</v>
          </cell>
          <cell r="AQ671">
            <v>3295.2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</row>
        <row r="672">
          <cell r="A672" t="str">
            <v>000BL172</v>
          </cell>
          <cell r="B672" t="str">
            <v>LAVIER</v>
          </cell>
          <cell r="C672" t="str">
            <v>ERIC</v>
          </cell>
          <cell r="D672" t="str">
            <v>VERSAILLES</v>
          </cell>
          <cell r="E672">
            <v>2</v>
          </cell>
          <cell r="F672" t="str">
            <v>NC NUMERICABLE HAUTS DE SEINE</v>
          </cell>
          <cell r="G672" t="str">
            <v>VAD CONSEILLERS</v>
          </cell>
          <cell r="I672" t="str">
            <v>GENE905001</v>
          </cell>
          <cell r="J672">
            <v>100</v>
          </cell>
          <cell r="K672">
            <v>37377</v>
          </cell>
          <cell r="L672" t="str">
            <v>CONSEILLER(E) COM.</v>
          </cell>
          <cell r="M672" t="str">
            <v>TSM</v>
          </cell>
          <cell r="N672" t="str">
            <v>D</v>
          </cell>
          <cell r="O672" t="str">
            <v>CDI</v>
          </cell>
          <cell r="P672">
            <v>151.57</v>
          </cell>
          <cell r="Q672">
            <v>1217</v>
          </cell>
          <cell r="R672">
            <v>1368.83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5283.49</v>
          </cell>
          <cell r="AN672">
            <v>131.07</v>
          </cell>
          <cell r="AO672">
            <v>5283.49</v>
          </cell>
          <cell r="AP672">
            <v>0</v>
          </cell>
          <cell r="AQ672">
            <v>1217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</row>
        <row r="673">
          <cell r="A673">
            <v>910</v>
          </cell>
          <cell r="B673" t="str">
            <v>LETAUX</v>
          </cell>
          <cell r="C673" t="str">
            <v>INGRID</v>
          </cell>
          <cell r="D673" t="str">
            <v>SIEGE</v>
          </cell>
          <cell r="E673">
            <v>2</v>
          </cell>
          <cell r="F673" t="str">
            <v>NC NUMERICABLE HAUTS DE SEINE</v>
          </cell>
          <cell r="G673" t="str">
            <v>COMPTABILITE</v>
          </cell>
          <cell r="H673" t="str">
            <v>HIDDEN</v>
          </cell>
          <cell r="I673" t="str">
            <v>GENE701001</v>
          </cell>
          <cell r="J673">
            <v>100</v>
          </cell>
          <cell r="K673">
            <v>35485</v>
          </cell>
          <cell r="L673" t="str">
            <v>COMPTABLE.NIV.1</v>
          </cell>
          <cell r="M673" t="str">
            <v>EMPLOYE</v>
          </cell>
          <cell r="N673" t="str">
            <v>C</v>
          </cell>
          <cell r="O673" t="str">
            <v>CDI</v>
          </cell>
          <cell r="P673">
            <v>130</v>
          </cell>
          <cell r="Q673">
            <v>1350.86</v>
          </cell>
          <cell r="R673">
            <v>210.62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90.64</v>
          </cell>
          <cell r="AN673">
            <v>145.47</v>
          </cell>
          <cell r="AO673">
            <v>90.64</v>
          </cell>
          <cell r="AP673">
            <v>0</v>
          </cell>
          <cell r="AQ673">
            <v>1350.86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</row>
        <row r="674">
          <cell r="A674">
            <v>984</v>
          </cell>
          <cell r="B674" t="str">
            <v>YILMAZ</v>
          </cell>
          <cell r="C674" t="str">
            <v>SULEYMAN</v>
          </cell>
          <cell r="D674" t="str">
            <v>VERSAILLES</v>
          </cell>
          <cell r="E674">
            <v>2</v>
          </cell>
          <cell r="F674" t="str">
            <v>NC NUMERICABLE HAUTS DE SEINE</v>
          </cell>
          <cell r="G674" t="str">
            <v>VAD CONSEILLERS</v>
          </cell>
          <cell r="I674" t="str">
            <v>GENE905001</v>
          </cell>
          <cell r="J674">
            <v>100</v>
          </cell>
          <cell r="K674">
            <v>35940</v>
          </cell>
          <cell r="L674" t="str">
            <v>CONSEILLER(E) COM.</v>
          </cell>
          <cell r="M674" t="str">
            <v>TSM</v>
          </cell>
          <cell r="N674" t="str">
            <v>D</v>
          </cell>
          <cell r="O674" t="str">
            <v>CDI</v>
          </cell>
          <cell r="P674">
            <v>151.57</v>
          </cell>
          <cell r="Q674">
            <v>1192</v>
          </cell>
          <cell r="R674">
            <v>284.12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1407.14</v>
          </cell>
          <cell r="AN674">
            <v>128.36000000000001</v>
          </cell>
          <cell r="AO674">
            <v>1407.14</v>
          </cell>
          <cell r="AP674">
            <v>0</v>
          </cell>
          <cell r="AQ674">
            <v>1192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</row>
        <row r="675">
          <cell r="A675">
            <v>888</v>
          </cell>
          <cell r="B675" t="str">
            <v>CARNE</v>
          </cell>
          <cell r="C675" t="str">
            <v>BRUNO</v>
          </cell>
          <cell r="D675" t="str">
            <v>VERSAILLES</v>
          </cell>
          <cell r="E675">
            <v>2</v>
          </cell>
          <cell r="F675" t="str">
            <v>NC NUMERICABLE HAUTS DE SEINE</v>
          </cell>
          <cell r="G675" t="str">
            <v>VAD ANIMATEURS</v>
          </cell>
          <cell r="I675" t="str">
            <v>IDFR500001</v>
          </cell>
          <cell r="J675">
            <v>100</v>
          </cell>
          <cell r="K675">
            <v>35128</v>
          </cell>
          <cell r="L675" t="str">
            <v>ANIMATEUR COM.</v>
          </cell>
          <cell r="M675" t="str">
            <v>CADRE</v>
          </cell>
          <cell r="N675" t="str">
            <v>DB</v>
          </cell>
          <cell r="O675" t="str">
            <v>CDI</v>
          </cell>
          <cell r="P675">
            <v>151.57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</row>
        <row r="676">
          <cell r="A676">
            <v>50380</v>
          </cell>
          <cell r="B676" t="str">
            <v>MOINET-TAVOLIERI</v>
          </cell>
          <cell r="C676" t="str">
            <v>GWENNOLA</v>
          </cell>
          <cell r="D676" t="str">
            <v>SIEGE</v>
          </cell>
          <cell r="E676">
            <v>2</v>
          </cell>
          <cell r="F676" t="str">
            <v>NC NUMERICABLE HAUTS DE SEINE</v>
          </cell>
          <cell r="G676" t="str">
            <v>RACCORDEMENT IMMOB STC.</v>
          </cell>
          <cell r="H676" t="str">
            <v>BEAURAIN</v>
          </cell>
          <cell r="I676" t="str">
            <v>IDFR302001</v>
          </cell>
          <cell r="J676">
            <v>100</v>
          </cell>
          <cell r="K676">
            <v>33898</v>
          </cell>
          <cell r="L676" t="str">
            <v>RESP.TECH.CLIENTELE</v>
          </cell>
          <cell r="M676" t="str">
            <v>CADRE</v>
          </cell>
          <cell r="N676" t="str">
            <v>E</v>
          </cell>
          <cell r="O676" t="str">
            <v>CDI</v>
          </cell>
          <cell r="P676">
            <v>151.57</v>
          </cell>
          <cell r="Q676">
            <v>2890</v>
          </cell>
          <cell r="R676">
            <v>2063.54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867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426.83</v>
          </cell>
          <cell r="AO676">
            <v>0</v>
          </cell>
          <cell r="AP676">
            <v>0</v>
          </cell>
          <cell r="AQ676">
            <v>2890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</row>
        <row r="677">
          <cell r="A677">
            <v>50203</v>
          </cell>
          <cell r="B677" t="str">
            <v>PLE</v>
          </cell>
          <cell r="C677" t="str">
            <v>FRANCK</v>
          </cell>
          <cell r="D677" t="str">
            <v>EBOUE</v>
          </cell>
          <cell r="E677">
            <v>2</v>
          </cell>
          <cell r="F677" t="str">
            <v>NC NUMERICABLE HAUTS DE SEINE</v>
          </cell>
          <cell r="G677" t="str">
            <v>TRAVAUX</v>
          </cell>
          <cell r="H677" t="str">
            <v>DUCHARNEUX</v>
          </cell>
          <cell r="I677" t="str">
            <v>IDFR300001</v>
          </cell>
          <cell r="J677">
            <v>100</v>
          </cell>
          <cell r="K677">
            <v>33568</v>
          </cell>
          <cell r="L677" t="str">
            <v>TECH.SUPP.NIV.2</v>
          </cell>
          <cell r="M677" t="str">
            <v>TSM</v>
          </cell>
          <cell r="N677" t="str">
            <v>D</v>
          </cell>
          <cell r="O677" t="str">
            <v>CDI</v>
          </cell>
          <cell r="P677">
            <v>151.57</v>
          </cell>
          <cell r="Q677">
            <v>2060</v>
          </cell>
          <cell r="R677">
            <v>996.21</v>
          </cell>
          <cell r="S677">
            <v>0</v>
          </cell>
          <cell r="T677">
            <v>0</v>
          </cell>
          <cell r="U677">
            <v>0</v>
          </cell>
          <cell r="V677">
            <v>249.39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251.03</v>
          </cell>
          <cell r="AO677">
            <v>0</v>
          </cell>
          <cell r="AP677">
            <v>0</v>
          </cell>
          <cell r="AQ677">
            <v>1584.69</v>
          </cell>
          <cell r="AR677">
            <v>249.39</v>
          </cell>
          <cell r="AS677">
            <v>0</v>
          </cell>
          <cell r="AT677">
            <v>0</v>
          </cell>
          <cell r="AU677">
            <v>0</v>
          </cell>
        </row>
        <row r="678">
          <cell r="A678" t="str">
            <v>000BM270</v>
          </cell>
          <cell r="B678" t="str">
            <v>MICHEL</v>
          </cell>
          <cell r="C678" t="str">
            <v>PHILIPPE</v>
          </cell>
          <cell r="D678" t="str">
            <v>VERSAILLES</v>
          </cell>
          <cell r="E678">
            <v>2</v>
          </cell>
          <cell r="F678" t="str">
            <v>NC NUMERICABLE HAUTS DE SEINE</v>
          </cell>
          <cell r="G678" t="str">
            <v>VAD CONSEILLERS</v>
          </cell>
          <cell r="I678" t="str">
            <v>GENE905001</v>
          </cell>
          <cell r="J678">
            <v>100</v>
          </cell>
          <cell r="K678">
            <v>38047</v>
          </cell>
          <cell r="L678" t="str">
            <v>CONSEILLER(E) COM.</v>
          </cell>
          <cell r="M678" t="str">
            <v>TSM</v>
          </cell>
          <cell r="N678" t="str">
            <v>D</v>
          </cell>
          <cell r="O678" t="str">
            <v>CDI</v>
          </cell>
          <cell r="P678">
            <v>151.57</v>
          </cell>
          <cell r="Q678">
            <v>1217</v>
          </cell>
          <cell r="R678">
            <v>687.68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5352.31</v>
          </cell>
          <cell r="AN678">
            <v>131.07</v>
          </cell>
          <cell r="AO678">
            <v>5352.31</v>
          </cell>
          <cell r="AP678">
            <v>0</v>
          </cell>
          <cell r="AQ678">
            <v>1217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</row>
        <row r="679">
          <cell r="A679" t="str">
            <v>000BB399</v>
          </cell>
          <cell r="B679" t="str">
            <v>BACHELET</v>
          </cell>
          <cell r="C679" t="str">
            <v>GILLES</v>
          </cell>
          <cell r="D679" t="str">
            <v>VERSAILLES</v>
          </cell>
          <cell r="E679">
            <v>2</v>
          </cell>
          <cell r="F679" t="str">
            <v>NC NUMERICABLE HAUTS DE SEINE</v>
          </cell>
          <cell r="G679" t="str">
            <v>VAD CONSEILLERS</v>
          </cell>
          <cell r="I679" t="str">
            <v>GENE905001</v>
          </cell>
          <cell r="J679">
            <v>100</v>
          </cell>
          <cell r="K679">
            <v>37501</v>
          </cell>
          <cell r="L679" t="str">
            <v>CONSEILLER(E) COM.</v>
          </cell>
          <cell r="M679" t="str">
            <v>TSM</v>
          </cell>
          <cell r="N679" t="str">
            <v>D</v>
          </cell>
          <cell r="O679" t="str">
            <v>CDI</v>
          </cell>
          <cell r="P679">
            <v>151.57</v>
          </cell>
          <cell r="Q679">
            <v>1157.1400000000001</v>
          </cell>
          <cell r="R679">
            <v>609.52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2809.17</v>
          </cell>
          <cell r="AN679">
            <v>661.23</v>
          </cell>
          <cell r="AO679">
            <v>34513.78</v>
          </cell>
          <cell r="AP679">
            <v>0</v>
          </cell>
          <cell r="AQ679">
            <v>1210.54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</row>
        <row r="680">
          <cell r="A680">
            <v>50813</v>
          </cell>
          <cell r="B680" t="str">
            <v>DANIELIAN</v>
          </cell>
          <cell r="C680" t="str">
            <v>NATHALIE</v>
          </cell>
          <cell r="D680" t="str">
            <v>EBOUE</v>
          </cell>
          <cell r="E680">
            <v>2</v>
          </cell>
          <cell r="F680" t="str">
            <v>NC NUMERICABLE HAUTS DE SEINE</v>
          </cell>
          <cell r="G680" t="str">
            <v>TRAVAUX</v>
          </cell>
          <cell r="H680" t="str">
            <v>DUCHARNEUX</v>
          </cell>
          <cell r="I680" t="str">
            <v>IDFR300001</v>
          </cell>
          <cell r="J680">
            <v>100</v>
          </cell>
          <cell r="K680">
            <v>34487</v>
          </cell>
          <cell r="L680" t="str">
            <v>SUPERVISEUR TRAVAUX</v>
          </cell>
          <cell r="M680" t="str">
            <v>TSM</v>
          </cell>
          <cell r="N680" t="str">
            <v>D</v>
          </cell>
          <cell r="O680" t="str">
            <v>CDI</v>
          </cell>
          <cell r="P680">
            <v>151.57</v>
          </cell>
          <cell r="Q680">
            <v>2253.64</v>
          </cell>
          <cell r="R680">
            <v>1371</v>
          </cell>
          <cell r="S680">
            <v>0</v>
          </cell>
          <cell r="T680">
            <v>0</v>
          </cell>
          <cell r="U680">
            <v>0</v>
          </cell>
          <cell r="V680">
            <v>249.39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269.57</v>
          </cell>
          <cell r="AO680">
            <v>0</v>
          </cell>
          <cell r="AP680">
            <v>0</v>
          </cell>
          <cell r="AQ680">
            <v>2253.64</v>
          </cell>
          <cell r="AR680">
            <v>249.39</v>
          </cell>
          <cell r="AS680">
            <v>0</v>
          </cell>
          <cell r="AT680">
            <v>0</v>
          </cell>
          <cell r="AU680">
            <v>0</v>
          </cell>
        </row>
        <row r="681">
          <cell r="A681">
            <v>619</v>
          </cell>
          <cell r="B681" t="str">
            <v>THIERRY</v>
          </cell>
          <cell r="C681" t="str">
            <v>SYLVAIN</v>
          </cell>
          <cell r="D681" t="str">
            <v>MONTPELLIER</v>
          </cell>
          <cell r="E681">
            <v>2</v>
          </cell>
          <cell r="F681" t="str">
            <v>NC NUMERICABLE HAUTS DE SEINE</v>
          </cell>
          <cell r="G681" t="str">
            <v>TRAVAUX</v>
          </cell>
          <cell r="H681" t="str">
            <v>SOULIERE</v>
          </cell>
          <cell r="I681" t="str">
            <v>SUES300001</v>
          </cell>
          <cell r="J681">
            <v>100</v>
          </cell>
          <cell r="K681">
            <v>33482</v>
          </cell>
          <cell r="L681" t="str">
            <v>SUPERVISEUR TRAVAUX</v>
          </cell>
          <cell r="M681" t="str">
            <v>478D</v>
          </cell>
          <cell r="N681" t="str">
            <v>D</v>
          </cell>
          <cell r="O681" t="str">
            <v>CDI</v>
          </cell>
          <cell r="P681">
            <v>151.57</v>
          </cell>
          <cell r="Q681">
            <v>1990</v>
          </cell>
          <cell r="R681">
            <v>1939.68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424.32</v>
          </cell>
          <cell r="AO681">
            <v>0</v>
          </cell>
          <cell r="AP681">
            <v>0</v>
          </cell>
          <cell r="AQ681">
            <v>3940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</row>
        <row r="682">
          <cell r="A682">
            <v>58351</v>
          </cell>
          <cell r="B682" t="str">
            <v>PEREIRA</v>
          </cell>
          <cell r="C682" t="str">
            <v>CECILIA</v>
          </cell>
          <cell r="D682" t="str">
            <v>TOULOUSE</v>
          </cell>
          <cell r="E682">
            <v>2</v>
          </cell>
          <cell r="F682" t="str">
            <v>NC NUMERICABLE HAUTS DE SEINE</v>
          </cell>
          <cell r="G682" t="str">
            <v>COLLECTIF</v>
          </cell>
          <cell r="H682" t="str">
            <v>GALERA</v>
          </cell>
          <cell r="I682" t="str">
            <v>SUOU510001</v>
          </cell>
          <cell r="J682">
            <v>100</v>
          </cell>
          <cell r="K682">
            <v>35738</v>
          </cell>
          <cell r="L682" t="str">
            <v>ATTACHE COMMERCIAL</v>
          </cell>
          <cell r="M682" t="str">
            <v>CADRE</v>
          </cell>
          <cell r="N682" t="str">
            <v>DB</v>
          </cell>
          <cell r="O682" t="str">
            <v>CDI</v>
          </cell>
          <cell r="P682">
            <v>151.57</v>
          </cell>
          <cell r="Q682">
            <v>1825</v>
          </cell>
          <cell r="R682">
            <v>1276.78</v>
          </cell>
          <cell r="S682">
            <v>0</v>
          </cell>
          <cell r="T682">
            <v>1500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358.07</v>
          </cell>
          <cell r="AO682">
            <v>0</v>
          </cell>
          <cell r="AP682">
            <v>0</v>
          </cell>
          <cell r="AQ682">
            <v>1825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</row>
        <row r="683">
          <cell r="A683">
            <v>50069</v>
          </cell>
          <cell r="B683" t="str">
            <v>GROSJEAN</v>
          </cell>
          <cell r="C683" t="str">
            <v>STEPHANE</v>
          </cell>
          <cell r="D683" t="str">
            <v>SIEGE</v>
          </cell>
          <cell r="E683">
            <v>2</v>
          </cell>
          <cell r="F683" t="str">
            <v>NC NUMERICABLE HAUTS DE SEINE</v>
          </cell>
          <cell r="G683" t="str">
            <v>COLLECTIF</v>
          </cell>
          <cell r="H683" t="str">
            <v>LORCET</v>
          </cell>
          <cell r="I683" t="str">
            <v>GENE549001</v>
          </cell>
          <cell r="J683">
            <v>100</v>
          </cell>
          <cell r="K683">
            <v>33359</v>
          </cell>
          <cell r="L683" t="str">
            <v>RESPONSABLE COM.</v>
          </cell>
          <cell r="M683" t="str">
            <v>CADRE</v>
          </cell>
          <cell r="N683" t="str">
            <v>E</v>
          </cell>
          <cell r="O683" t="str">
            <v>CDI</v>
          </cell>
          <cell r="P683">
            <v>151.57</v>
          </cell>
          <cell r="Q683">
            <v>3606.33</v>
          </cell>
          <cell r="R683">
            <v>2769.65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1558.8</v>
          </cell>
          <cell r="AN683">
            <v>599.66999999999996</v>
          </cell>
          <cell r="AO683">
            <v>0</v>
          </cell>
          <cell r="AP683">
            <v>0</v>
          </cell>
          <cell r="AQ683">
            <v>5165.13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</row>
        <row r="684">
          <cell r="A684">
            <v>50399</v>
          </cell>
          <cell r="B684" t="str">
            <v>BRUCKERT</v>
          </cell>
          <cell r="C684" t="str">
            <v>ISABELLE</v>
          </cell>
          <cell r="D684" t="str">
            <v>SIEGE</v>
          </cell>
          <cell r="E684">
            <v>2</v>
          </cell>
          <cell r="F684" t="str">
            <v>NC NUMERICABLE HAUTS DE SEINE</v>
          </cell>
          <cell r="G684" t="str">
            <v>MARKETING</v>
          </cell>
          <cell r="H684" t="str">
            <v>VINEL</v>
          </cell>
          <cell r="I684" t="str">
            <v>GENE546001</v>
          </cell>
          <cell r="J684">
            <v>100</v>
          </cell>
          <cell r="K684">
            <v>34190</v>
          </cell>
          <cell r="L684" t="str">
            <v>CHEF DE PRODUIT</v>
          </cell>
          <cell r="M684" t="str">
            <v>CADRE</v>
          </cell>
          <cell r="N684" t="str">
            <v>E</v>
          </cell>
          <cell r="O684" t="str">
            <v>CDI</v>
          </cell>
          <cell r="P684">
            <v>151.57</v>
          </cell>
          <cell r="Q684">
            <v>2723</v>
          </cell>
          <cell r="R684">
            <v>1669.59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412.56</v>
          </cell>
          <cell r="AO684">
            <v>0</v>
          </cell>
          <cell r="AP684">
            <v>0</v>
          </cell>
          <cell r="AQ684">
            <v>3831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</row>
        <row r="685">
          <cell r="A685">
            <v>58087</v>
          </cell>
          <cell r="B685" t="str">
            <v>LAMY</v>
          </cell>
          <cell r="C685" t="str">
            <v>MARC</v>
          </cell>
          <cell r="D685" t="str">
            <v>SIEGE</v>
          </cell>
          <cell r="E685">
            <v>2</v>
          </cell>
          <cell r="F685" t="str">
            <v>NC NUMERICABLE HAUTS DE SEINE</v>
          </cell>
          <cell r="G685" t="str">
            <v>DISTRIBUTEUR</v>
          </cell>
          <cell r="H685" t="str">
            <v>TUTTOLOMONDO</v>
          </cell>
          <cell r="I685" t="str">
            <v>IDFR506001</v>
          </cell>
          <cell r="J685">
            <v>100</v>
          </cell>
          <cell r="K685">
            <v>35219</v>
          </cell>
          <cell r="L685" t="str">
            <v>ATTACHE COMMERCIAL</v>
          </cell>
          <cell r="M685" t="str">
            <v>CADRE</v>
          </cell>
          <cell r="N685" t="str">
            <v>DB</v>
          </cell>
          <cell r="O685" t="str">
            <v>CDI</v>
          </cell>
          <cell r="P685">
            <v>151.57</v>
          </cell>
          <cell r="Q685">
            <v>1999</v>
          </cell>
          <cell r="R685">
            <v>1964.06</v>
          </cell>
          <cell r="S685">
            <v>0</v>
          </cell>
          <cell r="T685">
            <v>1628.16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409.7</v>
          </cell>
          <cell r="AO685">
            <v>0</v>
          </cell>
          <cell r="AP685">
            <v>0</v>
          </cell>
          <cell r="AQ685">
            <v>1999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</row>
        <row r="686">
          <cell r="A686" t="str">
            <v>000BM219</v>
          </cell>
          <cell r="B686" t="str">
            <v>MLISS</v>
          </cell>
          <cell r="C686" t="str">
            <v>MOHAMED</v>
          </cell>
          <cell r="D686" t="str">
            <v>LYON GARIBALDI</v>
          </cell>
          <cell r="E686">
            <v>66</v>
          </cell>
          <cell r="F686" t="str">
            <v>NC NUMERICABLE LYON</v>
          </cell>
          <cell r="G686" t="str">
            <v>VAD CONSEILLERS</v>
          </cell>
          <cell r="I686" t="str">
            <v>GENE905001</v>
          </cell>
          <cell r="J686">
            <v>100</v>
          </cell>
          <cell r="K686">
            <v>35803</v>
          </cell>
          <cell r="L686" t="str">
            <v>CONSEILLER(E) COM.</v>
          </cell>
          <cell r="M686" t="str">
            <v>TSM</v>
          </cell>
          <cell r="N686" t="str">
            <v>D</v>
          </cell>
          <cell r="O686" t="str">
            <v>CDI</v>
          </cell>
          <cell r="P686">
            <v>151.57</v>
          </cell>
          <cell r="Q686">
            <v>1257</v>
          </cell>
          <cell r="R686">
            <v>501.69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3318.6</v>
          </cell>
          <cell r="AN686">
            <v>135.36000000000001</v>
          </cell>
          <cell r="AO686">
            <v>3318.6</v>
          </cell>
          <cell r="AP686">
            <v>0</v>
          </cell>
          <cell r="AQ686">
            <v>1257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</row>
        <row r="687">
          <cell r="A687" t="str">
            <v>000BP014</v>
          </cell>
          <cell r="B687" t="str">
            <v>PRENEZ</v>
          </cell>
          <cell r="C687" t="str">
            <v>PASCAL</v>
          </cell>
          <cell r="D687" t="str">
            <v>LYON GARIBALDI</v>
          </cell>
          <cell r="E687">
            <v>66</v>
          </cell>
          <cell r="F687" t="str">
            <v>NC NUMERICABLE LYON</v>
          </cell>
          <cell r="G687" t="str">
            <v>RACCORDEMENT IMMOB.</v>
          </cell>
          <cell r="H687" t="str">
            <v>FONTAINE T</v>
          </cell>
          <cell r="I687" t="str">
            <v>RHON302001</v>
          </cell>
          <cell r="J687">
            <v>100</v>
          </cell>
          <cell r="K687">
            <v>33492</v>
          </cell>
          <cell r="L687" t="str">
            <v>SUP. TECH. CLIENT</v>
          </cell>
          <cell r="M687" t="str">
            <v>TSM</v>
          </cell>
          <cell r="N687" t="str">
            <v>D</v>
          </cell>
          <cell r="O687" t="str">
            <v>CDI</v>
          </cell>
          <cell r="P687">
            <v>151.57</v>
          </cell>
          <cell r="Q687">
            <v>1849.17</v>
          </cell>
          <cell r="R687">
            <v>1350.46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130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622.20000000000005</v>
          </cell>
          <cell r="AG687">
            <v>0</v>
          </cell>
          <cell r="AH687">
            <v>155.55000000000001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296.91000000000003</v>
          </cell>
          <cell r="AO687">
            <v>0</v>
          </cell>
          <cell r="AP687">
            <v>0</v>
          </cell>
          <cell r="AQ687">
            <v>2626.92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</row>
        <row r="688">
          <cell r="A688" t="str">
            <v>000BT091</v>
          </cell>
          <cell r="B688" t="str">
            <v>TAYOU</v>
          </cell>
          <cell r="C688" t="str">
            <v>SERGE</v>
          </cell>
          <cell r="D688" t="str">
            <v>LYON GARIBALDI</v>
          </cell>
          <cell r="E688">
            <v>66</v>
          </cell>
          <cell r="F688" t="str">
            <v>NC NUMERICABLE LYON</v>
          </cell>
          <cell r="G688" t="str">
            <v>VAD CONSEILLERS</v>
          </cell>
          <cell r="I688" t="str">
            <v>GENE905001</v>
          </cell>
          <cell r="J688">
            <v>100</v>
          </cell>
          <cell r="K688">
            <v>37466</v>
          </cell>
          <cell r="L688" t="str">
            <v>CONSEILLER(E) COM.</v>
          </cell>
          <cell r="M688" t="str">
            <v>TSM</v>
          </cell>
          <cell r="N688" t="str">
            <v>D</v>
          </cell>
          <cell r="O688" t="str">
            <v>CDI</v>
          </cell>
          <cell r="P688">
            <v>151.57</v>
          </cell>
          <cell r="Q688">
            <v>1132.1400000000001</v>
          </cell>
          <cell r="R688">
            <v>228.03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759.12</v>
          </cell>
          <cell r="AN688">
            <v>121.92</v>
          </cell>
          <cell r="AO688">
            <v>759.12</v>
          </cell>
          <cell r="AP688">
            <v>0</v>
          </cell>
          <cell r="AQ688">
            <v>1132.1400000000001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</row>
        <row r="689">
          <cell r="A689" t="str">
            <v>000BE038</v>
          </cell>
          <cell r="B689" t="str">
            <v>EL ALAMI</v>
          </cell>
          <cell r="C689" t="str">
            <v>MAHMOUD</v>
          </cell>
          <cell r="D689" t="str">
            <v>LYON GARIBALDI</v>
          </cell>
          <cell r="E689">
            <v>66</v>
          </cell>
          <cell r="F689" t="str">
            <v>NC NUMERICABLE LYON</v>
          </cell>
          <cell r="G689" t="str">
            <v>VAD CONSEILLERS</v>
          </cell>
          <cell r="I689" t="str">
            <v>GENE905001</v>
          </cell>
          <cell r="J689">
            <v>100</v>
          </cell>
          <cell r="K689">
            <v>37635</v>
          </cell>
          <cell r="L689" t="str">
            <v>CONSEILLER(E) COM.</v>
          </cell>
          <cell r="M689" t="str">
            <v>TSM</v>
          </cell>
          <cell r="N689" t="str">
            <v>D</v>
          </cell>
          <cell r="O689" t="str">
            <v>CDI</v>
          </cell>
          <cell r="P689">
            <v>151.57</v>
          </cell>
          <cell r="Q689">
            <v>1132.1400000000001</v>
          </cell>
          <cell r="R689">
            <v>270.60000000000002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1327.44</v>
          </cell>
          <cell r="AN689">
            <v>121.93</v>
          </cell>
          <cell r="AO689">
            <v>1327.44</v>
          </cell>
          <cell r="AP689">
            <v>0</v>
          </cell>
          <cell r="AQ689">
            <v>1132.1400000000001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</row>
        <row r="690">
          <cell r="A690" t="str">
            <v>000BR001</v>
          </cell>
          <cell r="B690" t="str">
            <v>RABY</v>
          </cell>
          <cell r="C690" t="str">
            <v>JACKY</v>
          </cell>
          <cell r="D690" t="str">
            <v>LYON GARIBALDI</v>
          </cell>
          <cell r="E690">
            <v>66</v>
          </cell>
          <cell r="F690" t="str">
            <v>NC NUMERICABLE LYON</v>
          </cell>
          <cell r="G690" t="str">
            <v>TRAVAUX</v>
          </cell>
          <cell r="H690" t="str">
            <v>MISSIAEN</v>
          </cell>
          <cell r="I690" t="str">
            <v>RHON300001</v>
          </cell>
          <cell r="J690">
            <v>100</v>
          </cell>
          <cell r="K690">
            <v>32127</v>
          </cell>
          <cell r="L690" t="str">
            <v>SUPERVISEUR TRAVAUX</v>
          </cell>
          <cell r="M690" t="str">
            <v>TSM</v>
          </cell>
          <cell r="N690" t="str">
            <v>D</v>
          </cell>
          <cell r="O690" t="str">
            <v>CDI</v>
          </cell>
          <cell r="P690">
            <v>151.57</v>
          </cell>
          <cell r="Q690">
            <v>2027.44</v>
          </cell>
          <cell r="R690">
            <v>1141.57</v>
          </cell>
          <cell r="S690">
            <v>13.06</v>
          </cell>
          <cell r="T690">
            <v>115.05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248.28</v>
          </cell>
          <cell r="AO690">
            <v>0</v>
          </cell>
          <cell r="AP690">
            <v>0</v>
          </cell>
          <cell r="AQ690">
            <v>2190.56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</row>
        <row r="691">
          <cell r="A691" t="str">
            <v>000BT014</v>
          </cell>
          <cell r="B691" t="str">
            <v>KSOURI</v>
          </cell>
          <cell r="C691" t="str">
            <v>MALIKA</v>
          </cell>
          <cell r="D691" t="str">
            <v>LYON CATN</v>
          </cell>
          <cell r="E691">
            <v>66</v>
          </cell>
          <cell r="F691" t="str">
            <v>NC NUMERICABLE LYON</v>
          </cell>
          <cell r="G691" t="str">
            <v>CATN VENTES</v>
          </cell>
          <cell r="I691" t="str">
            <v>GENE905001</v>
          </cell>
          <cell r="J691">
            <v>100</v>
          </cell>
          <cell r="K691">
            <v>34183</v>
          </cell>
          <cell r="L691" t="str">
            <v>ASSISTANT(E) NIV. 1</v>
          </cell>
          <cell r="M691" t="str">
            <v>EMPLOYE</v>
          </cell>
          <cell r="N691" t="str">
            <v>C</v>
          </cell>
          <cell r="O691" t="str">
            <v>CDI</v>
          </cell>
          <cell r="P691">
            <v>151.57</v>
          </cell>
          <cell r="Q691">
            <v>1862.75</v>
          </cell>
          <cell r="R691">
            <v>239.76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-194.45</v>
          </cell>
          <cell r="AN691">
            <v>200.6</v>
          </cell>
          <cell r="AO691">
            <v>-194.45</v>
          </cell>
          <cell r="AP691">
            <v>0</v>
          </cell>
          <cell r="AQ691">
            <v>1862.75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</row>
        <row r="692">
          <cell r="A692" t="str">
            <v>000BC274</v>
          </cell>
          <cell r="B692" t="str">
            <v>CONTENT</v>
          </cell>
          <cell r="C692" t="str">
            <v>ERIC</v>
          </cell>
          <cell r="D692" t="str">
            <v>LYON GARIBALDI</v>
          </cell>
          <cell r="E692">
            <v>66</v>
          </cell>
          <cell r="F692" t="str">
            <v>NC NUMERICABLE LYON</v>
          </cell>
          <cell r="G692" t="str">
            <v>TRAVAUX</v>
          </cell>
          <cell r="H692" t="str">
            <v>MISSIAEN</v>
          </cell>
          <cell r="I692" t="str">
            <v>RHON300001</v>
          </cell>
          <cell r="J692">
            <v>100</v>
          </cell>
          <cell r="K692">
            <v>37550</v>
          </cell>
          <cell r="L692" t="str">
            <v>TECH.SUPP.NIV.2</v>
          </cell>
          <cell r="M692" t="str">
            <v>TSM</v>
          </cell>
          <cell r="N692" t="str">
            <v>D</v>
          </cell>
          <cell r="O692" t="str">
            <v>CDI</v>
          </cell>
          <cell r="P692">
            <v>151.57</v>
          </cell>
          <cell r="Q692">
            <v>2059.85</v>
          </cell>
          <cell r="R692">
            <v>1100.08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222</v>
          </cell>
          <cell r="AO692">
            <v>0</v>
          </cell>
          <cell r="AP692">
            <v>0</v>
          </cell>
          <cell r="AQ692">
            <v>2061.59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</row>
        <row r="693">
          <cell r="A693" t="str">
            <v>000BC272</v>
          </cell>
          <cell r="B693" t="str">
            <v>CHIGNARD</v>
          </cell>
          <cell r="C693" t="str">
            <v>CEDRIC</v>
          </cell>
          <cell r="D693" t="str">
            <v>LYON GARIBALDI</v>
          </cell>
          <cell r="E693">
            <v>66</v>
          </cell>
          <cell r="F693" t="str">
            <v>NC NUMERICABLE LYON</v>
          </cell>
          <cell r="G693" t="str">
            <v>VAD CONSEILLERS</v>
          </cell>
          <cell r="I693" t="str">
            <v>GENE905001</v>
          </cell>
          <cell r="J693">
            <v>100</v>
          </cell>
          <cell r="K693">
            <v>37302</v>
          </cell>
          <cell r="L693" t="str">
            <v>CONSEILLER(E) COM.</v>
          </cell>
          <cell r="M693" t="str">
            <v>TSM</v>
          </cell>
          <cell r="N693" t="str">
            <v>D</v>
          </cell>
          <cell r="O693" t="str">
            <v>CDI</v>
          </cell>
          <cell r="P693">
            <v>151.57</v>
          </cell>
          <cell r="Q693">
            <v>1157</v>
          </cell>
          <cell r="R693">
            <v>414.63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2929.18</v>
          </cell>
          <cell r="AN693">
            <v>124.6</v>
          </cell>
          <cell r="AO693">
            <v>2929.18</v>
          </cell>
          <cell r="AP693">
            <v>0</v>
          </cell>
          <cell r="AQ693">
            <v>1157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</row>
        <row r="694">
          <cell r="A694" t="str">
            <v>000BL009</v>
          </cell>
          <cell r="B694" t="str">
            <v>LEDJAM</v>
          </cell>
          <cell r="C694" t="str">
            <v>SANDRINE</v>
          </cell>
          <cell r="D694" t="str">
            <v>LYON GARIBALDI</v>
          </cell>
          <cell r="E694">
            <v>66</v>
          </cell>
          <cell r="F694" t="str">
            <v>NC NUMERICABLE LYON</v>
          </cell>
          <cell r="G694" t="str">
            <v>VENTE</v>
          </cell>
          <cell r="H694" t="str">
            <v>DONT</v>
          </cell>
          <cell r="I694" t="str">
            <v>RHON520001</v>
          </cell>
          <cell r="J694">
            <v>100</v>
          </cell>
          <cell r="K694">
            <v>32097</v>
          </cell>
          <cell r="L694" t="str">
            <v>ASSISTANT(E) NIV. 2</v>
          </cell>
          <cell r="M694" t="str">
            <v>TSM</v>
          </cell>
          <cell r="N694" t="str">
            <v>D</v>
          </cell>
          <cell r="O694" t="str">
            <v>CDI</v>
          </cell>
          <cell r="P694">
            <v>151.57</v>
          </cell>
          <cell r="Q694">
            <v>2089.5500000000002</v>
          </cell>
          <cell r="R694">
            <v>1054.18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225.25</v>
          </cell>
          <cell r="AO694">
            <v>0</v>
          </cell>
          <cell r="AP694">
            <v>0</v>
          </cell>
          <cell r="AQ694">
            <v>1993.12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</row>
        <row r="695">
          <cell r="A695" t="str">
            <v>000BM010</v>
          </cell>
          <cell r="B695" t="str">
            <v>MINSSIEUX</v>
          </cell>
          <cell r="C695" t="str">
            <v>CAROLINE</v>
          </cell>
          <cell r="D695" t="str">
            <v>LYON GARIBALDI</v>
          </cell>
          <cell r="E695">
            <v>66</v>
          </cell>
          <cell r="F695" t="str">
            <v>NC NUMERICABLE LYON</v>
          </cell>
          <cell r="G695" t="str">
            <v>RACCORDEMENT IMMOB.</v>
          </cell>
          <cell r="H695" t="str">
            <v>FONTAINE T</v>
          </cell>
          <cell r="I695" t="str">
            <v>RHON302001</v>
          </cell>
          <cell r="J695">
            <v>100</v>
          </cell>
          <cell r="K695">
            <v>32905</v>
          </cell>
          <cell r="L695" t="str">
            <v>SUP. TECH. CLIENT</v>
          </cell>
          <cell r="M695" t="str">
            <v>TSM</v>
          </cell>
          <cell r="N695" t="str">
            <v>D</v>
          </cell>
          <cell r="O695" t="str">
            <v>CDI</v>
          </cell>
          <cell r="P695">
            <v>151.57</v>
          </cell>
          <cell r="Q695">
            <v>1913.67</v>
          </cell>
          <cell r="R695">
            <v>863.17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183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232.09</v>
          </cell>
          <cell r="AO695">
            <v>0</v>
          </cell>
          <cell r="AP695">
            <v>0</v>
          </cell>
          <cell r="AQ695">
            <v>1427.96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</row>
        <row r="696">
          <cell r="A696" t="str">
            <v>000BS148</v>
          </cell>
          <cell r="B696" t="str">
            <v>SCHMITT</v>
          </cell>
          <cell r="C696" t="str">
            <v>OLIVIER</v>
          </cell>
          <cell r="D696" t="str">
            <v>LYON GARIBALDI</v>
          </cell>
          <cell r="E696">
            <v>66</v>
          </cell>
          <cell r="F696" t="str">
            <v>NC NUMERICABLE LYON</v>
          </cell>
          <cell r="G696" t="str">
            <v>RACCORDEMENT IMMOB.</v>
          </cell>
          <cell r="H696" t="str">
            <v>FONTAINE T</v>
          </cell>
          <cell r="I696" t="str">
            <v>RHON302001</v>
          </cell>
          <cell r="J696">
            <v>100</v>
          </cell>
          <cell r="K696">
            <v>36283</v>
          </cell>
          <cell r="L696" t="str">
            <v>SUP. TECH. CLIENT</v>
          </cell>
          <cell r="M696" t="str">
            <v>TSM</v>
          </cell>
          <cell r="N696" t="str">
            <v>D</v>
          </cell>
          <cell r="O696" t="str">
            <v>CDI</v>
          </cell>
          <cell r="P696">
            <v>151.57</v>
          </cell>
          <cell r="Q696">
            <v>1917</v>
          </cell>
          <cell r="R696">
            <v>858.44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183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230.66</v>
          </cell>
          <cell r="AO696">
            <v>0</v>
          </cell>
          <cell r="AP696">
            <v>0</v>
          </cell>
          <cell r="AQ696">
            <v>1474.68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</row>
        <row r="697">
          <cell r="A697" t="str">
            <v>000BS161</v>
          </cell>
          <cell r="B697" t="str">
            <v>ABDELALI SEMLALI</v>
          </cell>
          <cell r="C697" t="str">
            <v>MOHAMMED LARBI</v>
          </cell>
          <cell r="D697" t="str">
            <v>LYON GARIBALDI</v>
          </cell>
          <cell r="E697">
            <v>66</v>
          </cell>
          <cell r="F697" t="str">
            <v>NC NUMERICABLE LYON</v>
          </cell>
          <cell r="G697" t="str">
            <v>VAD CONSEILLERS</v>
          </cell>
          <cell r="I697" t="str">
            <v>GENE905001</v>
          </cell>
          <cell r="J697">
            <v>100</v>
          </cell>
          <cell r="K697">
            <v>37130</v>
          </cell>
          <cell r="L697" t="str">
            <v>CONSEILLER(E) COM.</v>
          </cell>
          <cell r="M697" t="str">
            <v>TSM</v>
          </cell>
          <cell r="N697" t="str">
            <v>D</v>
          </cell>
          <cell r="O697" t="str">
            <v>CDI</v>
          </cell>
          <cell r="P697">
            <v>151.57</v>
          </cell>
          <cell r="Q697">
            <v>1157</v>
          </cell>
          <cell r="R697">
            <v>326.54000000000002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2032.63</v>
          </cell>
          <cell r="AN697">
            <v>124.6</v>
          </cell>
          <cell r="AO697">
            <v>2032.63</v>
          </cell>
          <cell r="AP697">
            <v>0</v>
          </cell>
          <cell r="AQ697">
            <v>1157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</row>
        <row r="698">
          <cell r="A698" t="str">
            <v>000BM260</v>
          </cell>
          <cell r="B698" t="str">
            <v>MOREL</v>
          </cell>
          <cell r="C698" t="str">
            <v>DAVID</v>
          </cell>
          <cell r="D698" t="str">
            <v>LYON GARIBALDI</v>
          </cell>
          <cell r="E698">
            <v>66</v>
          </cell>
          <cell r="F698" t="str">
            <v>NC NUMERICABLE LYON</v>
          </cell>
          <cell r="G698" t="str">
            <v>VAD CONSEILLERS</v>
          </cell>
          <cell r="I698" t="str">
            <v>GENE905001</v>
          </cell>
          <cell r="J698">
            <v>100</v>
          </cell>
          <cell r="K698">
            <v>37298</v>
          </cell>
          <cell r="L698" t="str">
            <v>CONSEILLER(E) COM.</v>
          </cell>
          <cell r="M698" t="str">
            <v>TSM</v>
          </cell>
          <cell r="N698" t="str">
            <v>D</v>
          </cell>
          <cell r="O698" t="str">
            <v>CDI</v>
          </cell>
          <cell r="P698">
            <v>151.57</v>
          </cell>
          <cell r="Q698">
            <v>1157</v>
          </cell>
          <cell r="R698">
            <v>302.11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1706.47</v>
          </cell>
          <cell r="AN698">
            <v>124.59</v>
          </cell>
          <cell r="AO698">
            <v>1706.47</v>
          </cell>
          <cell r="AP698">
            <v>0</v>
          </cell>
          <cell r="AQ698">
            <v>1157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</row>
        <row r="699">
          <cell r="A699" t="str">
            <v>000BR018</v>
          </cell>
          <cell r="B699" t="str">
            <v>ROZET</v>
          </cell>
          <cell r="C699" t="str">
            <v>NATHALIE</v>
          </cell>
          <cell r="D699" t="str">
            <v>LYON CATN</v>
          </cell>
          <cell r="E699">
            <v>66</v>
          </cell>
          <cell r="F699" t="str">
            <v>NC NUMERICABLE LYON</v>
          </cell>
          <cell r="G699" t="str">
            <v>CLIENTELE</v>
          </cell>
          <cell r="H699" t="str">
            <v>ANTONIN</v>
          </cell>
          <cell r="I699" t="str">
            <v>CLIE400001</v>
          </cell>
          <cell r="J699">
            <v>100</v>
          </cell>
          <cell r="K699">
            <v>32540</v>
          </cell>
          <cell r="L699" t="str">
            <v>CHARGE FACTURATION C. CLIENTS</v>
          </cell>
          <cell r="M699" t="str">
            <v>EMPLOYE</v>
          </cell>
          <cell r="N699" t="str">
            <v>D</v>
          </cell>
          <cell r="O699" t="str">
            <v>CDI</v>
          </cell>
          <cell r="P699">
            <v>151.57</v>
          </cell>
          <cell r="Q699">
            <v>1941.23</v>
          </cell>
          <cell r="R699">
            <v>1001.58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196.4</v>
          </cell>
          <cell r="AO699">
            <v>0</v>
          </cell>
          <cell r="AP699">
            <v>0</v>
          </cell>
          <cell r="AQ699">
            <v>1900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</row>
        <row r="700">
          <cell r="A700" t="str">
            <v>000BD283</v>
          </cell>
          <cell r="B700" t="str">
            <v>DUPUY</v>
          </cell>
          <cell r="C700" t="str">
            <v>BENJAMIN</v>
          </cell>
          <cell r="D700" t="str">
            <v>LYON GARIBALDI</v>
          </cell>
          <cell r="E700">
            <v>66</v>
          </cell>
          <cell r="F700" t="str">
            <v>NC NUMERICABLE LYON</v>
          </cell>
          <cell r="G700" t="str">
            <v>VAD CONSEILLERS</v>
          </cell>
          <cell r="I700" t="str">
            <v>GENE905001</v>
          </cell>
          <cell r="J700">
            <v>100</v>
          </cell>
          <cell r="K700">
            <v>37683</v>
          </cell>
          <cell r="L700" t="str">
            <v>CONSEILLER(E) COM.</v>
          </cell>
          <cell r="M700" t="str">
            <v>TSM</v>
          </cell>
          <cell r="N700" t="str">
            <v>D</v>
          </cell>
          <cell r="O700" t="str">
            <v>CDI</v>
          </cell>
          <cell r="P700">
            <v>151.57</v>
          </cell>
          <cell r="Q700">
            <v>1132.1400000000001</v>
          </cell>
          <cell r="R700">
            <v>285.36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1524.54</v>
          </cell>
          <cell r="AN700">
            <v>121.92</v>
          </cell>
          <cell r="AO700">
            <v>1524.54</v>
          </cell>
          <cell r="AP700">
            <v>0</v>
          </cell>
          <cell r="AQ700">
            <v>1132.1400000000001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</row>
        <row r="701">
          <cell r="A701" t="str">
            <v>000BP182</v>
          </cell>
          <cell r="B701" t="str">
            <v>PAYET</v>
          </cell>
          <cell r="C701" t="str">
            <v>CYRYLLE</v>
          </cell>
          <cell r="D701" t="str">
            <v>LYON GARIBALDI</v>
          </cell>
          <cell r="E701">
            <v>66</v>
          </cell>
          <cell r="F701" t="str">
            <v>NC NUMERICABLE LYON</v>
          </cell>
          <cell r="G701" t="str">
            <v>MAINTENANCE RESEAU</v>
          </cell>
          <cell r="H701" t="str">
            <v>PIZOT</v>
          </cell>
          <cell r="I701" t="str">
            <v>RHON300001</v>
          </cell>
          <cell r="J701">
            <v>100</v>
          </cell>
          <cell r="K701">
            <v>36557</v>
          </cell>
          <cell r="L701" t="str">
            <v>EXPERT TECHNIQUE TDR ET RESEAUX</v>
          </cell>
          <cell r="M701" t="str">
            <v>478D</v>
          </cell>
          <cell r="N701" t="str">
            <v>D</v>
          </cell>
          <cell r="O701" t="str">
            <v>CDI</v>
          </cell>
          <cell r="P701">
            <v>151.57</v>
          </cell>
          <cell r="Q701">
            <v>3413</v>
          </cell>
          <cell r="R701">
            <v>1319.92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78.47</v>
          </cell>
          <cell r="AG701">
            <v>0</v>
          </cell>
          <cell r="AH701">
            <v>19.62</v>
          </cell>
          <cell r="AI701">
            <v>0</v>
          </cell>
          <cell r="AJ701">
            <v>0</v>
          </cell>
          <cell r="AK701">
            <v>269</v>
          </cell>
          <cell r="AL701">
            <v>0</v>
          </cell>
          <cell r="AM701">
            <v>0</v>
          </cell>
          <cell r="AN701">
            <v>300.11</v>
          </cell>
          <cell r="AO701">
            <v>0</v>
          </cell>
          <cell r="AP701">
            <v>0</v>
          </cell>
          <cell r="AQ701">
            <v>2312.0100000000002</v>
          </cell>
          <cell r="AR701">
            <v>0</v>
          </cell>
          <cell r="AS701">
            <v>269</v>
          </cell>
          <cell r="AT701">
            <v>0</v>
          </cell>
          <cell r="AU701">
            <v>0</v>
          </cell>
        </row>
        <row r="702">
          <cell r="A702" t="str">
            <v>000BS157</v>
          </cell>
          <cell r="B702" t="str">
            <v>SANCHO</v>
          </cell>
          <cell r="C702" t="str">
            <v>MANUEL</v>
          </cell>
          <cell r="D702" t="str">
            <v>LYON GARIBALDI</v>
          </cell>
          <cell r="E702">
            <v>66</v>
          </cell>
          <cell r="F702" t="str">
            <v>NC NUMERICABLE LYON</v>
          </cell>
          <cell r="G702" t="str">
            <v>VAD CONSEILLERS</v>
          </cell>
          <cell r="I702" t="str">
            <v>GENE905001</v>
          </cell>
          <cell r="J702">
            <v>100</v>
          </cell>
          <cell r="K702">
            <v>36788</v>
          </cell>
          <cell r="L702" t="str">
            <v>CONSEILLER(E) COM.</v>
          </cell>
          <cell r="M702" t="str">
            <v>TSM</v>
          </cell>
          <cell r="N702" t="str">
            <v>D</v>
          </cell>
          <cell r="O702" t="str">
            <v>CDI</v>
          </cell>
          <cell r="P702">
            <v>151.57</v>
          </cell>
          <cell r="Q702">
            <v>1157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1600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</row>
        <row r="703">
          <cell r="A703" t="str">
            <v>000N0028</v>
          </cell>
          <cell r="B703" t="str">
            <v>AZANCOT</v>
          </cell>
          <cell r="C703" t="str">
            <v>ALBERT</v>
          </cell>
          <cell r="D703" t="str">
            <v>NICE</v>
          </cell>
          <cell r="E703">
            <v>40</v>
          </cell>
          <cell r="F703" t="str">
            <v>NC NUMERICABLE NICE</v>
          </cell>
          <cell r="G703" t="str">
            <v>CARTOGRAPHIE-DICT</v>
          </cell>
          <cell r="H703" t="str">
            <v>MARQUANT</v>
          </cell>
          <cell r="I703" t="str">
            <v>GENE320001</v>
          </cell>
          <cell r="J703">
            <v>100</v>
          </cell>
          <cell r="K703">
            <v>32769</v>
          </cell>
          <cell r="L703" t="str">
            <v>TECH.SUPP.NIV.1</v>
          </cell>
          <cell r="M703" t="str">
            <v>EMPLOYE</v>
          </cell>
          <cell r="N703" t="str">
            <v>C</v>
          </cell>
          <cell r="O703" t="str">
            <v>CDI</v>
          </cell>
          <cell r="P703">
            <v>151.57</v>
          </cell>
          <cell r="Q703">
            <v>1904.08</v>
          </cell>
          <cell r="R703">
            <v>-646.04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-63.46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</row>
        <row r="704">
          <cell r="A704" t="str">
            <v>000BH071</v>
          </cell>
          <cell r="B704" t="str">
            <v>HOULES</v>
          </cell>
          <cell r="C704" t="str">
            <v>REINALD</v>
          </cell>
          <cell r="D704" t="str">
            <v>LYON GARIBALDI</v>
          </cell>
          <cell r="E704">
            <v>40</v>
          </cell>
          <cell r="F704" t="str">
            <v>NC NUMERICABLE NICE</v>
          </cell>
          <cell r="G704" t="str">
            <v>MAINTENANCE RESEAU</v>
          </cell>
          <cell r="H704" t="str">
            <v>PIZOT</v>
          </cell>
          <cell r="I704" t="str">
            <v>RHON300001</v>
          </cell>
          <cell r="J704">
            <v>100</v>
          </cell>
          <cell r="K704">
            <v>36418</v>
          </cell>
          <cell r="L704" t="str">
            <v>TECHNICIEN POLYVALENT</v>
          </cell>
          <cell r="M704" t="str">
            <v>TSM</v>
          </cell>
          <cell r="N704" t="str">
            <v>D</v>
          </cell>
          <cell r="O704" t="str">
            <v>CDI</v>
          </cell>
          <cell r="P704">
            <v>151.57</v>
          </cell>
          <cell r="Q704">
            <v>2533.96</v>
          </cell>
          <cell r="R704">
            <v>1722.23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248.21</v>
          </cell>
          <cell r="AO704">
            <v>12000</v>
          </cell>
          <cell r="AP704">
            <v>0</v>
          </cell>
          <cell r="AQ704">
            <v>2016.89</v>
          </cell>
          <cell r="AR704">
            <v>0</v>
          </cell>
          <cell r="AS704">
            <v>1903.83</v>
          </cell>
          <cell r="AT704">
            <v>0</v>
          </cell>
          <cell r="AU704">
            <v>0</v>
          </cell>
        </row>
        <row r="705">
          <cell r="A705" t="str">
            <v>000BA139</v>
          </cell>
          <cell r="B705" t="str">
            <v>AYME</v>
          </cell>
          <cell r="C705" t="str">
            <v>PHILIPPE</v>
          </cell>
          <cell r="D705" t="str">
            <v>NICE</v>
          </cell>
          <cell r="E705">
            <v>40</v>
          </cell>
          <cell r="F705" t="str">
            <v>NC NUMERICABLE NICE</v>
          </cell>
          <cell r="G705" t="str">
            <v>CONSTRUCTION</v>
          </cell>
          <cell r="I705" t="str">
            <v>GENE905001</v>
          </cell>
          <cell r="J705">
            <v>100</v>
          </cell>
          <cell r="K705">
            <v>37987</v>
          </cell>
          <cell r="L705" t="str">
            <v>SUPERVISEUR TRAVAUX</v>
          </cell>
          <cell r="M705" t="str">
            <v>TSM</v>
          </cell>
          <cell r="N705" t="str">
            <v>D</v>
          </cell>
          <cell r="O705" t="str">
            <v>CDI</v>
          </cell>
          <cell r="P705">
            <v>151.57</v>
          </cell>
          <cell r="Q705">
            <v>2185</v>
          </cell>
          <cell r="R705">
            <v>314.89999999999998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145.82</v>
          </cell>
          <cell r="AN705">
            <v>234.93</v>
          </cell>
          <cell r="AO705">
            <v>145.82</v>
          </cell>
          <cell r="AP705">
            <v>0</v>
          </cell>
          <cell r="AQ705">
            <v>2185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</row>
        <row r="706">
          <cell r="A706" t="str">
            <v>000BD284</v>
          </cell>
          <cell r="B706" t="str">
            <v>DUFAYE</v>
          </cell>
          <cell r="C706" t="str">
            <v>ALEXANDRE</v>
          </cell>
          <cell r="D706" t="str">
            <v>NICE</v>
          </cell>
          <cell r="E706">
            <v>40</v>
          </cell>
          <cell r="F706" t="str">
            <v>NC NUMERICABLE NICE</v>
          </cell>
          <cell r="G706" t="str">
            <v>VAD CONSEILLERS</v>
          </cell>
          <cell r="H706" t="str">
            <v>DEPREEUW</v>
          </cell>
          <cell r="I706" t="str">
            <v>GENE905001</v>
          </cell>
          <cell r="J706">
            <v>100</v>
          </cell>
          <cell r="K706">
            <v>37921</v>
          </cell>
          <cell r="L706" t="str">
            <v>CONSEILLER(E) COM.</v>
          </cell>
          <cell r="M706" t="str">
            <v>TSM</v>
          </cell>
          <cell r="N706" t="str">
            <v>D</v>
          </cell>
          <cell r="O706" t="str">
            <v>CDI</v>
          </cell>
          <cell r="P706">
            <v>151.57</v>
          </cell>
          <cell r="Q706">
            <v>1167.1400000000001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10000</v>
          </cell>
          <cell r="AU706">
            <v>0</v>
          </cell>
        </row>
        <row r="707">
          <cell r="A707" t="str">
            <v>000N0062</v>
          </cell>
          <cell r="B707" t="str">
            <v>DEPREEUW</v>
          </cell>
          <cell r="C707" t="str">
            <v>FRANCK</v>
          </cell>
          <cell r="D707" t="str">
            <v>NICE</v>
          </cell>
          <cell r="E707">
            <v>91</v>
          </cell>
          <cell r="F707" t="str">
            <v>NC NUMERICABLE ILE-DE-FRANCE</v>
          </cell>
          <cell r="G707" t="str">
            <v>VAD ANIMATEURS</v>
          </cell>
          <cell r="H707" t="str">
            <v>VIVIN</v>
          </cell>
          <cell r="I707" t="str">
            <v>SUES500001</v>
          </cell>
          <cell r="J707">
            <v>100</v>
          </cell>
          <cell r="K707">
            <v>33665</v>
          </cell>
          <cell r="L707" t="str">
            <v>ANIMATEUR COM.</v>
          </cell>
          <cell r="M707" t="str">
            <v>CADRE</v>
          </cell>
          <cell r="N707" t="str">
            <v>DB</v>
          </cell>
          <cell r="O707" t="str">
            <v>CDI</v>
          </cell>
          <cell r="P707">
            <v>151.57</v>
          </cell>
          <cell r="Q707">
            <v>2224</v>
          </cell>
          <cell r="R707">
            <v>2163.23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278.66000000000003</v>
          </cell>
          <cell r="AO707">
            <v>0</v>
          </cell>
          <cell r="AP707">
            <v>0</v>
          </cell>
          <cell r="AQ707">
            <v>2018.74</v>
          </cell>
          <cell r="AR707">
            <v>0</v>
          </cell>
          <cell r="AS707">
            <v>2411.37</v>
          </cell>
          <cell r="AT707">
            <v>0</v>
          </cell>
          <cell r="AU707">
            <v>0</v>
          </cell>
        </row>
        <row r="708">
          <cell r="A708" t="str">
            <v>000A1748</v>
          </cell>
          <cell r="B708" t="str">
            <v>PHILIPPET</v>
          </cell>
          <cell r="C708" t="str">
            <v>WILLY</v>
          </cell>
          <cell r="D708" t="str">
            <v>NICE</v>
          </cell>
          <cell r="E708">
            <v>40</v>
          </cell>
          <cell r="F708" t="str">
            <v>NC NUMERICABLE NICE</v>
          </cell>
          <cell r="G708" t="str">
            <v>CLIENTELE</v>
          </cell>
          <cell r="I708" t="str">
            <v>SUES507001</v>
          </cell>
          <cell r="J708">
            <v>100</v>
          </cell>
          <cell r="K708">
            <v>38808</v>
          </cell>
          <cell r="L708" t="str">
            <v>CONSEILLER CLIENTELE BOUTIQUE</v>
          </cell>
          <cell r="M708" t="str">
            <v>463E</v>
          </cell>
          <cell r="N708" t="str">
            <v>C</v>
          </cell>
          <cell r="O708" t="str">
            <v>CDI</v>
          </cell>
          <cell r="P708">
            <v>151.57</v>
          </cell>
          <cell r="Q708">
            <v>0</v>
          </cell>
          <cell r="R708">
            <v>377.09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1300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</row>
        <row r="709">
          <cell r="A709" t="str">
            <v>000N0005</v>
          </cell>
          <cell r="B709" t="str">
            <v>THOMAS</v>
          </cell>
          <cell r="C709" t="str">
            <v>MICHELE</v>
          </cell>
          <cell r="D709" t="str">
            <v>NICE</v>
          </cell>
          <cell r="E709">
            <v>40</v>
          </cell>
          <cell r="F709" t="str">
            <v>NC NUMERICABLE NICE</v>
          </cell>
          <cell r="G709" t="str">
            <v>VENTE</v>
          </cell>
          <cell r="I709" t="str">
            <v>SUES520001</v>
          </cell>
          <cell r="J709">
            <v>100</v>
          </cell>
          <cell r="K709">
            <v>32146</v>
          </cell>
          <cell r="L709" t="str">
            <v>ASSISTANT(E) NIV. 1</v>
          </cell>
          <cell r="M709" t="str">
            <v>EMPLOYE</v>
          </cell>
          <cell r="N709" t="str">
            <v>C</v>
          </cell>
          <cell r="O709" t="str">
            <v>CDI</v>
          </cell>
          <cell r="P709">
            <v>151.57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</row>
        <row r="710">
          <cell r="A710" t="str">
            <v>000A1568</v>
          </cell>
          <cell r="B710" t="str">
            <v>VAIANI</v>
          </cell>
          <cell r="C710" t="str">
            <v>MELANIE</v>
          </cell>
          <cell r="D710" t="str">
            <v>NICE</v>
          </cell>
          <cell r="E710">
            <v>40</v>
          </cell>
          <cell r="F710" t="str">
            <v>NC NUMERICABLE NICE</v>
          </cell>
          <cell r="G710" t="str">
            <v>BOUTIQUE</v>
          </cell>
          <cell r="H710" t="str">
            <v>NEGRO</v>
          </cell>
          <cell r="I710" t="str">
            <v>SUES507001</v>
          </cell>
          <cell r="J710">
            <v>100</v>
          </cell>
          <cell r="K710">
            <v>38700</v>
          </cell>
          <cell r="L710" t="str">
            <v>CHARGE(E)CLIENTELE</v>
          </cell>
          <cell r="M710" t="str">
            <v>EMPLOYE</v>
          </cell>
          <cell r="N710" t="str">
            <v>C</v>
          </cell>
          <cell r="O710" t="str">
            <v>CDD</v>
          </cell>
          <cell r="P710">
            <v>151.57</v>
          </cell>
          <cell r="Q710">
            <v>-260</v>
          </cell>
          <cell r="R710">
            <v>1281.42</v>
          </cell>
          <cell r="S710">
            <v>0</v>
          </cell>
          <cell r="T710">
            <v>1025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250.38</v>
          </cell>
          <cell r="AO710">
            <v>0</v>
          </cell>
          <cell r="AP710">
            <v>0</v>
          </cell>
          <cell r="AQ710">
            <v>1300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</row>
        <row r="711">
          <cell r="A711" t="str">
            <v>000N0276</v>
          </cell>
          <cell r="B711" t="str">
            <v>BOUILHOL</v>
          </cell>
          <cell r="C711" t="str">
            <v>YVON</v>
          </cell>
          <cell r="D711" t="str">
            <v>NICE</v>
          </cell>
          <cell r="E711">
            <v>40</v>
          </cell>
          <cell r="F711" t="str">
            <v>NC NUMERICABLE NICE</v>
          </cell>
          <cell r="G711" t="str">
            <v>RACCORDEMENT IMMOB STC.</v>
          </cell>
          <cell r="H711" t="str">
            <v>TUGLER</v>
          </cell>
          <cell r="I711" t="str">
            <v>SUES302001</v>
          </cell>
          <cell r="J711">
            <v>100</v>
          </cell>
          <cell r="K711">
            <v>34610</v>
          </cell>
          <cell r="L711" t="str">
            <v>SUP. TECH. CLIENT</v>
          </cell>
          <cell r="M711" t="str">
            <v>TSM</v>
          </cell>
          <cell r="N711" t="str">
            <v>D</v>
          </cell>
          <cell r="O711" t="str">
            <v>CDI</v>
          </cell>
          <cell r="P711">
            <v>151.57</v>
          </cell>
          <cell r="Q711">
            <v>2106.31</v>
          </cell>
          <cell r="R711">
            <v>1224.33</v>
          </cell>
          <cell r="S711">
            <v>0</v>
          </cell>
          <cell r="T711">
            <v>120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239.76</v>
          </cell>
          <cell r="AO711">
            <v>0</v>
          </cell>
          <cell r="AP711">
            <v>0</v>
          </cell>
          <cell r="AQ711">
            <v>2106.31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</row>
        <row r="712">
          <cell r="A712" t="str">
            <v>000A1745</v>
          </cell>
          <cell r="B712" t="str">
            <v>RAVALLEC</v>
          </cell>
          <cell r="C712" t="str">
            <v>VALERIE</v>
          </cell>
          <cell r="D712" t="str">
            <v>NICE</v>
          </cell>
          <cell r="E712">
            <v>40</v>
          </cell>
          <cell r="F712" t="str">
            <v>NC NUMERICABLE NICE</v>
          </cell>
          <cell r="G712" t="str">
            <v>CLIENTELE</v>
          </cell>
          <cell r="I712" t="str">
            <v>SUES507001</v>
          </cell>
          <cell r="J712">
            <v>100</v>
          </cell>
          <cell r="K712">
            <v>38815</v>
          </cell>
          <cell r="L712" t="str">
            <v>CONSEILLER CLIENTELE BOUTIQUE</v>
          </cell>
          <cell r="M712" t="str">
            <v>463E</v>
          </cell>
          <cell r="N712" t="str">
            <v>C</v>
          </cell>
          <cell r="O712" t="str">
            <v>CDI</v>
          </cell>
          <cell r="P712">
            <v>151.57</v>
          </cell>
          <cell r="Q712">
            <v>0</v>
          </cell>
          <cell r="R712">
            <v>306.08999999999997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996.67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</row>
        <row r="713">
          <cell r="A713" t="str">
            <v>000N0049</v>
          </cell>
          <cell r="B713" t="str">
            <v>ANZIANI</v>
          </cell>
          <cell r="C713" t="str">
            <v>DANIEL</v>
          </cell>
          <cell r="D713" t="str">
            <v>NICE</v>
          </cell>
          <cell r="E713">
            <v>40</v>
          </cell>
          <cell r="F713" t="str">
            <v>NC NUMERICABLE NICE</v>
          </cell>
          <cell r="G713" t="str">
            <v>RACCORDEMENT IMMOB STC.</v>
          </cell>
          <cell r="I713" t="str">
            <v>GENE905001</v>
          </cell>
          <cell r="J713">
            <v>100</v>
          </cell>
          <cell r="K713">
            <v>34575</v>
          </cell>
          <cell r="L713" t="str">
            <v>SUP. TECH. CLIENT</v>
          </cell>
          <cell r="M713" t="str">
            <v>TSM</v>
          </cell>
          <cell r="N713" t="str">
            <v>D</v>
          </cell>
          <cell r="O713" t="str">
            <v>CDI</v>
          </cell>
          <cell r="P713">
            <v>151.57</v>
          </cell>
          <cell r="Q713">
            <v>1922.65</v>
          </cell>
          <cell r="R713">
            <v>131.71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-55.18</v>
          </cell>
          <cell r="AN713">
            <v>207.05</v>
          </cell>
          <cell r="AO713">
            <v>-55.18</v>
          </cell>
          <cell r="AP713">
            <v>0</v>
          </cell>
          <cell r="AQ713">
            <v>1922.65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</row>
        <row r="714">
          <cell r="A714" t="str">
            <v>000N0297</v>
          </cell>
          <cell r="B714" t="str">
            <v>NOUVEL</v>
          </cell>
          <cell r="C714" t="str">
            <v>PHILIPPE</v>
          </cell>
          <cell r="D714" t="str">
            <v>NICE</v>
          </cell>
          <cell r="E714">
            <v>40</v>
          </cell>
          <cell r="F714" t="str">
            <v>NC NUMERICABLE NICE</v>
          </cell>
          <cell r="G714" t="str">
            <v>BOUTIQUE</v>
          </cell>
          <cell r="H714" t="str">
            <v>SELSIS</v>
          </cell>
          <cell r="I714" t="str">
            <v>SUES507001</v>
          </cell>
          <cell r="J714">
            <v>100</v>
          </cell>
          <cell r="K714">
            <v>34750</v>
          </cell>
          <cell r="L714" t="str">
            <v>SUPERVISEUR TRAVAUX</v>
          </cell>
          <cell r="M714" t="str">
            <v>TSM</v>
          </cell>
          <cell r="N714" t="str">
            <v>D</v>
          </cell>
          <cell r="O714" t="str">
            <v>CDI</v>
          </cell>
          <cell r="P714">
            <v>151.57</v>
          </cell>
          <cell r="Q714">
            <v>2154.98</v>
          </cell>
          <cell r="R714">
            <v>1180.04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232.07</v>
          </cell>
          <cell r="AO714">
            <v>0</v>
          </cell>
          <cell r="AP714">
            <v>0</v>
          </cell>
          <cell r="AQ714">
            <v>2154.98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</row>
        <row r="715">
          <cell r="A715" t="str">
            <v>000N0001</v>
          </cell>
          <cell r="B715" t="str">
            <v>CAMMAS</v>
          </cell>
          <cell r="C715" t="str">
            <v>STEPHAN</v>
          </cell>
          <cell r="D715" t="str">
            <v>NICE</v>
          </cell>
          <cell r="E715">
            <v>40</v>
          </cell>
          <cell r="F715" t="str">
            <v>NC NUMERICABLE NICE</v>
          </cell>
          <cell r="G715" t="str">
            <v>RACCORDEMENT IMMOB STC.</v>
          </cell>
          <cell r="H715" t="str">
            <v>TUGLER</v>
          </cell>
          <cell r="I715" t="str">
            <v>SUES302001</v>
          </cell>
          <cell r="J715">
            <v>100</v>
          </cell>
          <cell r="K715">
            <v>31152</v>
          </cell>
          <cell r="L715" t="str">
            <v>SUP. TECH. CLIENT</v>
          </cell>
          <cell r="M715" t="str">
            <v>TSM</v>
          </cell>
          <cell r="N715" t="str">
            <v>D</v>
          </cell>
          <cell r="O715" t="str">
            <v>CDI</v>
          </cell>
          <cell r="P715">
            <v>151.57</v>
          </cell>
          <cell r="Q715">
            <v>1979</v>
          </cell>
          <cell r="R715">
            <v>1128.92</v>
          </cell>
          <cell r="S715">
            <v>0</v>
          </cell>
          <cell r="T715">
            <v>120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226.04</v>
          </cell>
          <cell r="AO715">
            <v>0</v>
          </cell>
          <cell r="AP715">
            <v>0</v>
          </cell>
          <cell r="AQ715">
            <v>1979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</row>
        <row r="716">
          <cell r="A716" t="str">
            <v>000N0043</v>
          </cell>
          <cell r="B716" t="str">
            <v>THAON</v>
          </cell>
          <cell r="C716" t="str">
            <v>MICHEL</v>
          </cell>
          <cell r="D716" t="str">
            <v>NICE</v>
          </cell>
          <cell r="E716">
            <v>40</v>
          </cell>
          <cell r="F716" t="str">
            <v>NC NUMERICABLE NICE</v>
          </cell>
          <cell r="G716" t="str">
            <v>VAD CONSEILLERS</v>
          </cell>
          <cell r="I716" t="str">
            <v>GENE905001</v>
          </cell>
          <cell r="J716">
            <v>100</v>
          </cell>
          <cell r="K716">
            <v>33383</v>
          </cell>
          <cell r="L716" t="str">
            <v>CONSEILLER(E) COM.</v>
          </cell>
          <cell r="M716" t="str">
            <v>TSM</v>
          </cell>
          <cell r="N716" t="str">
            <v>D</v>
          </cell>
          <cell r="O716" t="str">
            <v>CDI</v>
          </cell>
          <cell r="P716">
            <v>151.57</v>
          </cell>
          <cell r="Q716">
            <v>1192</v>
          </cell>
          <cell r="R716">
            <v>327.49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1986.26</v>
          </cell>
          <cell r="AN716">
            <v>128.36000000000001</v>
          </cell>
          <cell r="AO716">
            <v>1986.26</v>
          </cell>
          <cell r="AP716">
            <v>0</v>
          </cell>
          <cell r="AQ716">
            <v>1192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</row>
        <row r="717">
          <cell r="A717" t="str">
            <v>000BN049</v>
          </cell>
          <cell r="B717" t="str">
            <v>NOEL</v>
          </cell>
          <cell r="C717" t="str">
            <v>DAVID</v>
          </cell>
          <cell r="D717" t="str">
            <v>NICE</v>
          </cell>
          <cell r="E717">
            <v>40</v>
          </cell>
          <cell r="F717" t="str">
            <v>NC NUMERICABLE NICE</v>
          </cell>
          <cell r="G717" t="str">
            <v>VAD CONSEILLERS</v>
          </cell>
          <cell r="H717" t="str">
            <v>DEPREEUW</v>
          </cell>
          <cell r="I717" t="str">
            <v>GENE905001</v>
          </cell>
          <cell r="J717">
            <v>100</v>
          </cell>
          <cell r="K717">
            <v>37977</v>
          </cell>
          <cell r="L717" t="str">
            <v>CONSEILLER(E) COM.</v>
          </cell>
          <cell r="M717" t="str">
            <v>TSM</v>
          </cell>
          <cell r="N717" t="str">
            <v>D</v>
          </cell>
          <cell r="O717" t="str">
            <v>CDI</v>
          </cell>
          <cell r="P717">
            <v>151.57</v>
          </cell>
          <cell r="Q717">
            <v>1167.1400000000001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10000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</row>
        <row r="718">
          <cell r="A718" t="str">
            <v>000N0272</v>
          </cell>
          <cell r="B718" t="str">
            <v>MEDICI</v>
          </cell>
          <cell r="C718" t="str">
            <v>JOSIANE</v>
          </cell>
          <cell r="D718" t="str">
            <v>NICE</v>
          </cell>
          <cell r="E718">
            <v>40</v>
          </cell>
          <cell r="F718" t="str">
            <v>NC NUMERICABLE NICE</v>
          </cell>
          <cell r="G718" t="str">
            <v>BOUTIQUE</v>
          </cell>
          <cell r="I718" t="str">
            <v>GENE905001</v>
          </cell>
          <cell r="J718">
            <v>100</v>
          </cell>
          <cell r="K718">
            <v>34606</v>
          </cell>
          <cell r="L718" t="str">
            <v>CONSEILLER(E) CLT BOUTIQUE</v>
          </cell>
          <cell r="M718" t="str">
            <v>EMPLOYE</v>
          </cell>
          <cell r="N718" t="str">
            <v>C</v>
          </cell>
          <cell r="O718" t="str">
            <v>CDI</v>
          </cell>
          <cell r="P718">
            <v>151.57</v>
          </cell>
          <cell r="Q718">
            <v>1762</v>
          </cell>
          <cell r="R718">
            <v>571.13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16.2</v>
          </cell>
          <cell r="AO718">
            <v>0</v>
          </cell>
          <cell r="AP718">
            <v>0</v>
          </cell>
          <cell r="AQ718">
            <v>1762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</row>
        <row r="719">
          <cell r="A719" t="str">
            <v>000BM261</v>
          </cell>
          <cell r="B719" t="str">
            <v>MARION</v>
          </cell>
          <cell r="C719" t="str">
            <v>GUY</v>
          </cell>
          <cell r="D719" t="str">
            <v>NICE</v>
          </cell>
          <cell r="E719">
            <v>40</v>
          </cell>
          <cell r="F719" t="str">
            <v>NC NUMERICABLE NICE</v>
          </cell>
          <cell r="G719" t="str">
            <v>VAD CONSEILLERS</v>
          </cell>
          <cell r="H719" t="str">
            <v>DEPREEUW</v>
          </cell>
          <cell r="I719" t="str">
            <v>SUES500001</v>
          </cell>
          <cell r="J719">
            <v>100</v>
          </cell>
          <cell r="K719">
            <v>37316</v>
          </cell>
          <cell r="L719" t="str">
            <v>CONSEILLER(E) COM.</v>
          </cell>
          <cell r="M719" t="str">
            <v>TSM</v>
          </cell>
          <cell r="N719" t="str">
            <v>D</v>
          </cell>
          <cell r="O719" t="str">
            <v>CDI</v>
          </cell>
          <cell r="P719">
            <v>151.57</v>
          </cell>
          <cell r="Q719">
            <v>1217</v>
          </cell>
          <cell r="R719">
            <v>1386.17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3145.89</v>
          </cell>
          <cell r="AN719">
            <v>0.01</v>
          </cell>
          <cell r="AO719">
            <v>0</v>
          </cell>
          <cell r="AP719">
            <v>0</v>
          </cell>
          <cell r="AQ719">
            <v>4362.8900000000003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</row>
        <row r="720">
          <cell r="A720" t="str">
            <v>000N0039</v>
          </cell>
          <cell r="B720" t="str">
            <v>SITBON</v>
          </cell>
          <cell r="C720" t="str">
            <v>CAROLINE</v>
          </cell>
          <cell r="D720" t="str">
            <v>NICE</v>
          </cell>
          <cell r="E720">
            <v>40</v>
          </cell>
          <cell r="F720" t="str">
            <v>NC NUMERICABLE NICE</v>
          </cell>
          <cell r="G720" t="str">
            <v>DIRECTION REGIONALE</v>
          </cell>
          <cell r="H720" t="str">
            <v>CHAPELAT</v>
          </cell>
          <cell r="I720" t="str">
            <v>SUES520001</v>
          </cell>
          <cell r="J720">
            <v>100</v>
          </cell>
          <cell r="K720">
            <v>33196</v>
          </cell>
          <cell r="L720" t="str">
            <v>ASSISTANT(E) NIV. 2</v>
          </cell>
          <cell r="M720" t="str">
            <v>TSM</v>
          </cell>
          <cell r="N720" t="str">
            <v>D</v>
          </cell>
          <cell r="O720" t="str">
            <v>CDI</v>
          </cell>
          <cell r="P720">
            <v>151.57</v>
          </cell>
          <cell r="Q720">
            <v>2084.6999999999998</v>
          </cell>
          <cell r="R720">
            <v>1105.24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224.5</v>
          </cell>
          <cell r="AO720">
            <v>0</v>
          </cell>
          <cell r="AP720">
            <v>0</v>
          </cell>
          <cell r="AQ720">
            <v>2084.6999999999998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</row>
        <row r="721">
          <cell r="A721" t="str">
            <v>000BA126</v>
          </cell>
          <cell r="B721" t="str">
            <v>ANAR AKDIM</v>
          </cell>
          <cell r="C721" t="str">
            <v>BELKACEM</v>
          </cell>
          <cell r="D721" t="str">
            <v>LYON GARIBALDI</v>
          </cell>
          <cell r="E721">
            <v>40</v>
          </cell>
          <cell r="F721" t="str">
            <v>NC NUMERICABLE NICE</v>
          </cell>
          <cell r="G721" t="str">
            <v>MAINTENANCE RESEAU</v>
          </cell>
          <cell r="H721" t="str">
            <v>PIZOT</v>
          </cell>
          <cell r="I721" t="str">
            <v>RHON300001</v>
          </cell>
          <cell r="J721">
            <v>100</v>
          </cell>
          <cell r="K721">
            <v>36418</v>
          </cell>
          <cell r="L721" t="str">
            <v>EXPERT TECHNIQUE TDR ET RESEAUX</v>
          </cell>
          <cell r="M721" t="str">
            <v>478D</v>
          </cell>
          <cell r="N721" t="str">
            <v>D</v>
          </cell>
          <cell r="O721" t="str">
            <v>CDI</v>
          </cell>
          <cell r="P721">
            <v>151.57</v>
          </cell>
          <cell r="Q721">
            <v>4309.59</v>
          </cell>
          <cell r="R721">
            <v>942.79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269</v>
          </cell>
          <cell r="AL721">
            <v>0</v>
          </cell>
          <cell r="AM721">
            <v>0</v>
          </cell>
          <cell r="AN721">
            <v>307.73</v>
          </cell>
          <cell r="AO721">
            <v>12000</v>
          </cell>
          <cell r="AP721">
            <v>0</v>
          </cell>
          <cell r="AQ721">
            <v>1642.06</v>
          </cell>
          <cell r="AR721">
            <v>0</v>
          </cell>
          <cell r="AS721">
            <v>269</v>
          </cell>
          <cell r="AT721">
            <v>0</v>
          </cell>
          <cell r="AU721">
            <v>0</v>
          </cell>
        </row>
        <row r="722">
          <cell r="A722" t="str">
            <v>000N0284</v>
          </cell>
          <cell r="B722" t="str">
            <v>BOY</v>
          </cell>
          <cell r="C722" t="str">
            <v>ALAIN</v>
          </cell>
          <cell r="D722" t="str">
            <v>NICE</v>
          </cell>
          <cell r="E722">
            <v>40</v>
          </cell>
          <cell r="F722" t="str">
            <v>NC NUMERICABLE NICE</v>
          </cell>
          <cell r="G722" t="str">
            <v>VAD CONSEILLERS</v>
          </cell>
          <cell r="I722" t="str">
            <v>GENE905001</v>
          </cell>
          <cell r="J722">
            <v>100</v>
          </cell>
          <cell r="K722">
            <v>35072</v>
          </cell>
          <cell r="L722" t="str">
            <v>CONSEILLER(E) COM.</v>
          </cell>
          <cell r="M722" t="str">
            <v>TSM</v>
          </cell>
          <cell r="N722" t="str">
            <v>D</v>
          </cell>
          <cell r="O722" t="str">
            <v>CDI</v>
          </cell>
          <cell r="P722">
            <v>151.57</v>
          </cell>
          <cell r="Q722">
            <v>1192</v>
          </cell>
          <cell r="R722">
            <v>-1066.07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1860.62</v>
          </cell>
          <cell r="AN722">
            <v>128.36000000000001</v>
          </cell>
          <cell r="AO722">
            <v>1860.62</v>
          </cell>
          <cell r="AP722">
            <v>0</v>
          </cell>
          <cell r="AQ722">
            <v>1192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</row>
        <row r="723">
          <cell r="A723" t="str">
            <v>000N0023</v>
          </cell>
          <cell r="B723" t="str">
            <v>TOMATIS</v>
          </cell>
          <cell r="C723" t="str">
            <v>MICHEL</v>
          </cell>
          <cell r="D723" t="str">
            <v>NICE</v>
          </cell>
          <cell r="E723">
            <v>40</v>
          </cell>
          <cell r="F723" t="str">
            <v>NC NUMERICABLE NICE</v>
          </cell>
          <cell r="G723" t="str">
            <v>TRAVAUX</v>
          </cell>
          <cell r="H723" t="str">
            <v>SOULIERE</v>
          </cell>
          <cell r="I723" t="str">
            <v>SUES300001</v>
          </cell>
          <cell r="J723">
            <v>100</v>
          </cell>
          <cell r="K723">
            <v>32660</v>
          </cell>
          <cell r="L723" t="str">
            <v>TECH. EXP. NIV. 2</v>
          </cell>
          <cell r="M723" t="str">
            <v>TSM</v>
          </cell>
          <cell r="N723" t="str">
            <v>D</v>
          </cell>
          <cell r="O723" t="str">
            <v>CDI</v>
          </cell>
          <cell r="P723">
            <v>151.57</v>
          </cell>
          <cell r="Q723">
            <v>2465.4899999999998</v>
          </cell>
          <cell r="R723">
            <v>1472.29</v>
          </cell>
          <cell r="S723">
            <v>0</v>
          </cell>
          <cell r="T723">
            <v>280.42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295.7</v>
          </cell>
          <cell r="AO723">
            <v>0</v>
          </cell>
          <cell r="AP723">
            <v>0</v>
          </cell>
          <cell r="AQ723">
            <v>2465.4899999999998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</row>
        <row r="724">
          <cell r="A724" t="str">
            <v>000N0074</v>
          </cell>
          <cell r="B724" t="str">
            <v>DE SIMONE</v>
          </cell>
          <cell r="C724" t="str">
            <v>CHRISTINE</v>
          </cell>
          <cell r="D724" t="str">
            <v>NICE</v>
          </cell>
          <cell r="E724">
            <v>40</v>
          </cell>
          <cell r="F724" t="str">
            <v>NC NUMERICABLE NICE</v>
          </cell>
          <cell r="G724" t="str">
            <v>MAINTENANCE RESEAU</v>
          </cell>
          <cell r="H724" t="str">
            <v>LE NABEC</v>
          </cell>
          <cell r="I724" t="str">
            <v>SUES300001</v>
          </cell>
          <cell r="J724">
            <v>100</v>
          </cell>
          <cell r="K724">
            <v>33928</v>
          </cell>
          <cell r="L724" t="str">
            <v>ASSISTANT(E) NIV. 2</v>
          </cell>
          <cell r="M724" t="str">
            <v>TSM</v>
          </cell>
          <cell r="N724" t="str">
            <v>D</v>
          </cell>
          <cell r="O724" t="str">
            <v>CDI</v>
          </cell>
          <cell r="P724">
            <v>151.57</v>
          </cell>
          <cell r="Q724">
            <v>1681.97</v>
          </cell>
          <cell r="R724">
            <v>530.49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1.29</v>
          </cell>
          <cell r="AN724">
            <v>106.66</v>
          </cell>
          <cell r="AO724">
            <v>0</v>
          </cell>
          <cell r="AP724">
            <v>-310.31</v>
          </cell>
          <cell r="AQ724">
            <v>689.25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</row>
        <row r="725">
          <cell r="A725" t="str">
            <v>000N0346</v>
          </cell>
          <cell r="B725" t="str">
            <v>CAILLOUX</v>
          </cell>
          <cell r="C725" t="str">
            <v>ALEXANDRE</v>
          </cell>
          <cell r="D725" t="str">
            <v>NICE</v>
          </cell>
          <cell r="E725">
            <v>40</v>
          </cell>
          <cell r="F725" t="str">
            <v>NC NUMERICABLE NICE</v>
          </cell>
          <cell r="G725" t="str">
            <v>VAD CONSEILLERS</v>
          </cell>
          <cell r="I725" t="str">
            <v>GENE905001</v>
          </cell>
          <cell r="J725">
            <v>100</v>
          </cell>
          <cell r="K725">
            <v>35023</v>
          </cell>
          <cell r="L725" t="str">
            <v>CONSEILLER(E) COM.</v>
          </cell>
          <cell r="M725" t="str">
            <v>TSM</v>
          </cell>
          <cell r="N725" t="str">
            <v>D</v>
          </cell>
          <cell r="O725" t="str">
            <v>CDI</v>
          </cell>
          <cell r="P725">
            <v>151.57</v>
          </cell>
          <cell r="Q725">
            <v>1242</v>
          </cell>
          <cell r="R725">
            <v>585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3646.17</v>
          </cell>
          <cell r="AN725">
            <v>133.75</v>
          </cell>
          <cell r="AO725">
            <v>3646.17</v>
          </cell>
          <cell r="AP725">
            <v>0</v>
          </cell>
          <cell r="AQ725">
            <v>1242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</row>
        <row r="726">
          <cell r="A726" t="str">
            <v>000BB384</v>
          </cell>
          <cell r="B726" t="str">
            <v>BISTON</v>
          </cell>
          <cell r="C726" t="str">
            <v>PHILIPPE</v>
          </cell>
          <cell r="D726" t="str">
            <v>NICE</v>
          </cell>
          <cell r="E726">
            <v>40</v>
          </cell>
          <cell r="F726" t="str">
            <v>NC NUMERICABLE NICE</v>
          </cell>
          <cell r="G726" t="str">
            <v>VAD CONSEILLERS</v>
          </cell>
          <cell r="I726" t="str">
            <v>GENE905001</v>
          </cell>
          <cell r="J726">
            <v>100</v>
          </cell>
          <cell r="K726">
            <v>36864</v>
          </cell>
          <cell r="L726" t="str">
            <v>CONSEILLER(E) COM.</v>
          </cell>
          <cell r="M726" t="str">
            <v>TSM</v>
          </cell>
          <cell r="N726" t="str">
            <v>D</v>
          </cell>
          <cell r="O726" t="str">
            <v>CDI</v>
          </cell>
          <cell r="P726">
            <v>151.57</v>
          </cell>
          <cell r="Q726">
            <v>1217</v>
          </cell>
          <cell r="R726">
            <v>349.69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2167.15</v>
          </cell>
          <cell r="AN726">
            <v>131.07</v>
          </cell>
          <cell r="AO726">
            <v>2167.15</v>
          </cell>
          <cell r="AP726">
            <v>0</v>
          </cell>
          <cell r="AQ726">
            <v>1217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</row>
        <row r="727">
          <cell r="A727" t="str">
            <v>000BH075</v>
          </cell>
          <cell r="B727" t="str">
            <v>HEURTIN</v>
          </cell>
          <cell r="C727" t="str">
            <v>LAURENT</v>
          </cell>
          <cell r="D727" t="str">
            <v>NANTES</v>
          </cell>
          <cell r="E727">
            <v>21</v>
          </cell>
          <cell r="F727" t="str">
            <v>NC NUMERICABLE OUEST</v>
          </cell>
          <cell r="G727" t="str">
            <v>VAD CONSEILLERS</v>
          </cell>
          <cell r="I727" t="str">
            <v>GENE905001</v>
          </cell>
          <cell r="J727">
            <v>100</v>
          </cell>
          <cell r="K727">
            <v>36808</v>
          </cell>
          <cell r="L727" t="str">
            <v>CONSEILLER(E) COM.</v>
          </cell>
          <cell r="M727" t="str">
            <v>TSM</v>
          </cell>
          <cell r="N727" t="str">
            <v>D</v>
          </cell>
          <cell r="O727" t="str">
            <v>CDI</v>
          </cell>
          <cell r="P727">
            <v>151.57</v>
          </cell>
          <cell r="Q727">
            <v>1257</v>
          </cell>
          <cell r="R727">
            <v>586.26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3703.71</v>
          </cell>
          <cell r="AN727">
            <v>135.37</v>
          </cell>
          <cell r="AO727">
            <v>3703.71</v>
          </cell>
          <cell r="AP727">
            <v>0</v>
          </cell>
          <cell r="AQ727">
            <v>1257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</row>
        <row r="728">
          <cell r="A728" t="str">
            <v>000F0091</v>
          </cell>
          <cell r="B728" t="str">
            <v>BIENVENU</v>
          </cell>
          <cell r="C728" t="str">
            <v>JEAN-LOUIS</v>
          </cell>
          <cell r="D728" t="str">
            <v>NANTES</v>
          </cell>
          <cell r="E728">
            <v>21</v>
          </cell>
          <cell r="F728" t="str">
            <v>NC NUMERICABLE OUEST</v>
          </cell>
          <cell r="G728" t="str">
            <v>VAD CONSEILLERS</v>
          </cell>
          <cell r="I728" t="str">
            <v>GENE905001</v>
          </cell>
          <cell r="J728">
            <v>100</v>
          </cell>
          <cell r="K728">
            <v>34225</v>
          </cell>
          <cell r="L728" t="str">
            <v>CONSEILLER(E) COM.</v>
          </cell>
          <cell r="M728" t="str">
            <v>TSM</v>
          </cell>
          <cell r="N728" t="str">
            <v>D</v>
          </cell>
          <cell r="O728" t="str">
            <v>CDI</v>
          </cell>
          <cell r="P728">
            <v>151.57</v>
          </cell>
          <cell r="Q728">
            <v>1488.27</v>
          </cell>
          <cell r="R728">
            <v>370.73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1936.56</v>
          </cell>
          <cell r="AN728">
            <v>160.28</v>
          </cell>
          <cell r="AO728">
            <v>1936.56</v>
          </cell>
          <cell r="AP728">
            <v>0</v>
          </cell>
          <cell r="AQ728">
            <v>1488.27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</row>
        <row r="729">
          <cell r="A729" t="str">
            <v>000F0072</v>
          </cell>
          <cell r="B729" t="str">
            <v>GIRARDEAU</v>
          </cell>
          <cell r="C729" t="str">
            <v>JEAN-LUC</v>
          </cell>
          <cell r="D729" t="str">
            <v>NANTES</v>
          </cell>
          <cell r="E729">
            <v>21</v>
          </cell>
          <cell r="F729" t="str">
            <v>NC NUMERICABLE OUEST</v>
          </cell>
          <cell r="G729" t="str">
            <v>RACCORDEMENT IMMOB STC.</v>
          </cell>
          <cell r="H729" t="str">
            <v>DUCEPT</v>
          </cell>
          <cell r="I729" t="str">
            <v>OUES302001</v>
          </cell>
          <cell r="J729">
            <v>100</v>
          </cell>
          <cell r="K729">
            <v>33150</v>
          </cell>
          <cell r="L729" t="str">
            <v>SUP. TECH. CLIENT</v>
          </cell>
          <cell r="M729" t="str">
            <v>TSM</v>
          </cell>
          <cell r="N729" t="str">
            <v>D</v>
          </cell>
          <cell r="O729" t="str">
            <v>CDI</v>
          </cell>
          <cell r="P729">
            <v>151.57</v>
          </cell>
          <cell r="Q729">
            <v>2128.4299999999998</v>
          </cell>
          <cell r="R729">
            <v>985.19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-76.8</v>
          </cell>
          <cell r="AQ729">
            <v>-14.8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</row>
        <row r="730">
          <cell r="A730" t="str">
            <v>000F0160</v>
          </cell>
          <cell r="B730" t="str">
            <v>VIGNARD</v>
          </cell>
          <cell r="C730" t="str">
            <v>KARINE</v>
          </cell>
          <cell r="D730" t="str">
            <v>NANTES</v>
          </cell>
          <cell r="E730">
            <v>21</v>
          </cell>
          <cell r="F730" t="str">
            <v>NC NUMERICABLE OUEST</v>
          </cell>
          <cell r="G730" t="str">
            <v>VENTE</v>
          </cell>
          <cell r="H730" t="str">
            <v>DURAND JP</v>
          </cell>
          <cell r="I730" t="str">
            <v>OUES520001</v>
          </cell>
          <cell r="J730">
            <v>100</v>
          </cell>
          <cell r="K730">
            <v>34155</v>
          </cell>
          <cell r="L730" t="str">
            <v>ASSISTANT(E) NIV. 2</v>
          </cell>
          <cell r="M730" t="str">
            <v>TSM</v>
          </cell>
          <cell r="N730" t="str">
            <v>D</v>
          </cell>
          <cell r="O730" t="str">
            <v>CDI</v>
          </cell>
          <cell r="P730">
            <v>151.57</v>
          </cell>
          <cell r="Q730">
            <v>2199</v>
          </cell>
          <cell r="R730">
            <v>796.03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236.81</v>
          </cell>
          <cell r="AO730">
            <v>0</v>
          </cell>
          <cell r="AP730">
            <v>0</v>
          </cell>
          <cell r="AQ730">
            <v>1590.14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</row>
        <row r="731">
          <cell r="A731" t="str">
            <v>000F0098</v>
          </cell>
          <cell r="B731" t="str">
            <v>ROCHER</v>
          </cell>
          <cell r="C731" t="str">
            <v>DIDIER</v>
          </cell>
          <cell r="D731" t="str">
            <v>BORDEAUX</v>
          </cell>
          <cell r="E731">
            <v>21</v>
          </cell>
          <cell r="F731" t="str">
            <v>NC NUMERICABLE OUEST</v>
          </cell>
          <cell r="G731" t="str">
            <v>MAINTENANCE RESEAU</v>
          </cell>
          <cell r="H731" t="str">
            <v>BELFORT</v>
          </cell>
          <cell r="I731" t="str">
            <v>SUOU300001</v>
          </cell>
          <cell r="J731">
            <v>100</v>
          </cell>
          <cell r="K731">
            <v>32808</v>
          </cell>
          <cell r="L731" t="str">
            <v>TECH. EXP. NIV. 2</v>
          </cell>
          <cell r="M731" t="str">
            <v>TSM</v>
          </cell>
          <cell r="N731" t="str">
            <v>D</v>
          </cell>
          <cell r="O731" t="str">
            <v>CDI</v>
          </cell>
          <cell r="P731">
            <v>151.57</v>
          </cell>
          <cell r="Q731">
            <v>2145</v>
          </cell>
          <cell r="R731">
            <v>1237.72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236</v>
          </cell>
          <cell r="AL731">
            <v>0</v>
          </cell>
          <cell r="AM731">
            <v>0</v>
          </cell>
          <cell r="AN731">
            <v>256.86</v>
          </cell>
          <cell r="AO731">
            <v>0</v>
          </cell>
          <cell r="AP731">
            <v>0</v>
          </cell>
          <cell r="AQ731">
            <v>2095.5100000000002</v>
          </cell>
          <cell r="AR731">
            <v>0</v>
          </cell>
          <cell r="AS731">
            <v>236</v>
          </cell>
          <cell r="AT731">
            <v>0</v>
          </cell>
          <cell r="AU731">
            <v>0</v>
          </cell>
        </row>
        <row r="732">
          <cell r="A732">
            <v>853</v>
          </cell>
          <cell r="B732" t="str">
            <v>BOSSER</v>
          </cell>
          <cell r="C732" t="str">
            <v>ALAIN</v>
          </cell>
          <cell r="D732" t="str">
            <v>NANTES</v>
          </cell>
          <cell r="E732">
            <v>21</v>
          </cell>
          <cell r="F732" t="str">
            <v>NC NUMERICABLE OUEST</v>
          </cell>
          <cell r="G732" t="str">
            <v>RACCORDEMENT IMMOB STC.</v>
          </cell>
          <cell r="H732" t="str">
            <v>DURAND JP</v>
          </cell>
          <cell r="I732" t="str">
            <v>OUES302001</v>
          </cell>
          <cell r="J732">
            <v>100</v>
          </cell>
          <cell r="K732">
            <v>34820</v>
          </cell>
          <cell r="L732" t="str">
            <v>SUP. TECH. CLIENT</v>
          </cell>
          <cell r="M732" t="str">
            <v>TSM</v>
          </cell>
          <cell r="N732" t="str">
            <v>D</v>
          </cell>
          <cell r="O732" t="str">
            <v>CDI</v>
          </cell>
          <cell r="P732">
            <v>151.57</v>
          </cell>
          <cell r="Q732">
            <v>2575</v>
          </cell>
          <cell r="R732">
            <v>1487.46</v>
          </cell>
          <cell r="S732">
            <v>0</v>
          </cell>
          <cell r="T732">
            <v>240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303.14999999999998</v>
          </cell>
          <cell r="AO732">
            <v>0</v>
          </cell>
          <cell r="AP732">
            <v>0</v>
          </cell>
          <cell r="AQ732">
            <v>2575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</row>
        <row r="733">
          <cell r="A733" t="str">
            <v>000F0262</v>
          </cell>
          <cell r="B733" t="str">
            <v>ALLOUCHE</v>
          </cell>
          <cell r="C733" t="str">
            <v>MICHEL</v>
          </cell>
          <cell r="D733" t="str">
            <v>NANTES</v>
          </cell>
          <cell r="E733">
            <v>21</v>
          </cell>
          <cell r="F733" t="str">
            <v>NC NUMERICABLE OUEST</v>
          </cell>
          <cell r="G733" t="str">
            <v>VAD CONSEILLERS</v>
          </cell>
          <cell r="I733" t="str">
            <v>GENE905001</v>
          </cell>
          <cell r="J733">
            <v>100</v>
          </cell>
          <cell r="K733">
            <v>34807</v>
          </cell>
          <cell r="L733" t="str">
            <v>CONSEILLER(E) COM.</v>
          </cell>
          <cell r="M733" t="str">
            <v>TSM</v>
          </cell>
          <cell r="N733" t="str">
            <v>D</v>
          </cell>
          <cell r="O733" t="str">
            <v>CDI</v>
          </cell>
          <cell r="P733">
            <v>151.57</v>
          </cell>
          <cell r="Q733">
            <v>1457.04</v>
          </cell>
          <cell r="R733">
            <v>-350.55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3394.8</v>
          </cell>
          <cell r="AN733">
            <v>156.91</v>
          </cell>
          <cell r="AO733">
            <v>3394.8</v>
          </cell>
          <cell r="AP733">
            <v>0</v>
          </cell>
          <cell r="AQ733">
            <v>1457.04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</row>
        <row r="734">
          <cell r="A734" t="str">
            <v>000F0311</v>
          </cell>
          <cell r="B734" t="str">
            <v>BESSOULE</v>
          </cell>
          <cell r="C734" t="str">
            <v>EMMANUEL</v>
          </cell>
          <cell r="D734" t="str">
            <v>NANTES</v>
          </cell>
          <cell r="E734">
            <v>21</v>
          </cell>
          <cell r="F734" t="str">
            <v>NC NUMERICABLE OUEST</v>
          </cell>
          <cell r="G734" t="str">
            <v>VAD CONSEILLERS</v>
          </cell>
          <cell r="I734" t="str">
            <v>GENE905001</v>
          </cell>
          <cell r="J734">
            <v>100</v>
          </cell>
          <cell r="K734">
            <v>35103</v>
          </cell>
          <cell r="L734" t="str">
            <v>CONSEILLER(E) COM.</v>
          </cell>
          <cell r="M734" t="str">
            <v>TSM</v>
          </cell>
          <cell r="N734" t="str">
            <v>D</v>
          </cell>
          <cell r="O734" t="str">
            <v>CDI</v>
          </cell>
          <cell r="P734">
            <v>151.57</v>
          </cell>
          <cell r="Q734">
            <v>1269.5899999999999</v>
          </cell>
          <cell r="R734">
            <v>-1062.33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2762.23</v>
          </cell>
          <cell r="AN734">
            <v>136.71</v>
          </cell>
          <cell r="AO734">
            <v>2762.23</v>
          </cell>
          <cell r="AP734">
            <v>0</v>
          </cell>
          <cell r="AQ734">
            <v>1269.5899999999999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</row>
        <row r="735">
          <cell r="A735" t="str">
            <v>000F0301</v>
          </cell>
          <cell r="B735" t="str">
            <v>ZAKI</v>
          </cell>
          <cell r="C735" t="str">
            <v>DANIEL</v>
          </cell>
          <cell r="D735" t="str">
            <v>NANTES</v>
          </cell>
          <cell r="E735">
            <v>21</v>
          </cell>
          <cell r="F735" t="str">
            <v>NC NUMERICABLE OUEST</v>
          </cell>
          <cell r="G735" t="str">
            <v>VAD CONSEILLERS</v>
          </cell>
          <cell r="I735" t="str">
            <v>GENE905001</v>
          </cell>
          <cell r="J735">
            <v>100</v>
          </cell>
          <cell r="K735">
            <v>35060</v>
          </cell>
          <cell r="L735" t="str">
            <v>CONSEILLER(E) COM.</v>
          </cell>
          <cell r="M735" t="str">
            <v>TSM</v>
          </cell>
          <cell r="N735" t="str">
            <v>D</v>
          </cell>
          <cell r="O735" t="str">
            <v>CDI</v>
          </cell>
          <cell r="P735">
            <v>151.57</v>
          </cell>
          <cell r="Q735">
            <v>1360.82</v>
          </cell>
          <cell r="R735">
            <v>468.82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2927.83</v>
          </cell>
          <cell r="AN735">
            <v>146.55000000000001</v>
          </cell>
          <cell r="AO735">
            <v>2927.83</v>
          </cell>
          <cell r="AP735">
            <v>0</v>
          </cell>
          <cell r="AQ735">
            <v>1360.82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</row>
        <row r="736">
          <cell r="A736" t="str">
            <v>000A1635</v>
          </cell>
          <cell r="B736" t="str">
            <v>CODET</v>
          </cell>
          <cell r="C736" t="str">
            <v>RODRIGUE</v>
          </cell>
          <cell r="D736" t="str">
            <v>NANTES</v>
          </cell>
          <cell r="E736">
            <v>21</v>
          </cell>
          <cell r="F736" t="str">
            <v>NC NUMERICABLE OUEST</v>
          </cell>
          <cell r="I736" t="str">
            <v>OUES300001</v>
          </cell>
          <cell r="J736">
            <v>100</v>
          </cell>
          <cell r="K736">
            <v>38789</v>
          </cell>
          <cell r="L736" t="str">
            <v>EXPERT TECHNIQUE TDR ET RESEAUX</v>
          </cell>
          <cell r="M736" t="str">
            <v>478D</v>
          </cell>
          <cell r="N736" t="str">
            <v>DB</v>
          </cell>
          <cell r="O736" t="str">
            <v>CDI</v>
          </cell>
          <cell r="P736">
            <v>151.57</v>
          </cell>
          <cell r="Q736">
            <v>0</v>
          </cell>
          <cell r="R736">
            <v>1337.01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2750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</row>
        <row r="737">
          <cell r="A737" t="str">
            <v>000F0116</v>
          </cell>
          <cell r="B737" t="str">
            <v>VARLET</v>
          </cell>
          <cell r="C737" t="str">
            <v>LAURENCE</v>
          </cell>
          <cell r="D737" t="str">
            <v>NANTES</v>
          </cell>
          <cell r="E737">
            <v>21</v>
          </cell>
          <cell r="F737" t="str">
            <v>NC NUMERICABLE OUEST</v>
          </cell>
          <cell r="G737" t="str">
            <v>DIRECTION REGIONALE</v>
          </cell>
          <cell r="I737" t="str">
            <v>GENE905001</v>
          </cell>
          <cell r="J737">
            <v>100</v>
          </cell>
          <cell r="K737">
            <v>33451</v>
          </cell>
          <cell r="L737" t="str">
            <v>SUPERVISEUR COM.</v>
          </cell>
          <cell r="M737" t="str">
            <v>TSM</v>
          </cell>
          <cell r="N737" t="str">
            <v>D</v>
          </cell>
          <cell r="O737" t="str">
            <v>CDI</v>
          </cell>
          <cell r="P737">
            <v>151.57</v>
          </cell>
          <cell r="Q737">
            <v>2663.04</v>
          </cell>
          <cell r="R737">
            <v>740.71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181.76</v>
          </cell>
          <cell r="AO737">
            <v>0</v>
          </cell>
          <cell r="AP737">
            <v>0</v>
          </cell>
          <cell r="AQ737">
            <v>1687.67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</row>
        <row r="738">
          <cell r="A738" t="str">
            <v>000F0066</v>
          </cell>
          <cell r="B738" t="str">
            <v>PLOUHINEC</v>
          </cell>
          <cell r="C738" t="str">
            <v>LAURENT</v>
          </cell>
          <cell r="D738" t="str">
            <v>NANTES</v>
          </cell>
          <cell r="E738">
            <v>21</v>
          </cell>
          <cell r="F738" t="str">
            <v>NC NUMERICABLE OUEST</v>
          </cell>
          <cell r="G738" t="str">
            <v>VAD CONSEILLERS</v>
          </cell>
          <cell r="I738" t="str">
            <v>GENE905001</v>
          </cell>
          <cell r="J738">
            <v>100</v>
          </cell>
          <cell r="K738">
            <v>33786</v>
          </cell>
          <cell r="L738" t="str">
            <v>CONSEILLER(E) COM.</v>
          </cell>
          <cell r="M738" t="str">
            <v>TSM</v>
          </cell>
          <cell r="N738" t="str">
            <v>D</v>
          </cell>
          <cell r="O738" t="str">
            <v>CDI</v>
          </cell>
          <cell r="P738">
            <v>151.57</v>
          </cell>
          <cell r="Q738">
            <v>1412.04</v>
          </cell>
          <cell r="R738">
            <v>-1244.74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2871.84</v>
          </cell>
          <cell r="AN738">
            <v>152.07</v>
          </cell>
          <cell r="AO738">
            <v>2871.84</v>
          </cell>
          <cell r="AP738">
            <v>0</v>
          </cell>
          <cell r="AQ738">
            <v>1412.04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</row>
        <row r="739">
          <cell r="A739" t="str">
            <v>000A1553</v>
          </cell>
          <cell r="B739" t="str">
            <v>LE DAIN</v>
          </cell>
          <cell r="C739" t="str">
            <v>PHILIPPE</v>
          </cell>
          <cell r="D739" t="str">
            <v>NANTES</v>
          </cell>
          <cell r="E739">
            <v>21</v>
          </cell>
          <cell r="F739" t="str">
            <v>NC NUMERICABLE OUEST</v>
          </cell>
          <cell r="G739" t="str">
            <v>TRAVAUX</v>
          </cell>
          <cell r="H739" t="str">
            <v>DURAND JP</v>
          </cell>
          <cell r="I739" t="str">
            <v>OUES300001</v>
          </cell>
          <cell r="J739">
            <v>100</v>
          </cell>
          <cell r="K739">
            <v>38718</v>
          </cell>
          <cell r="L739" t="str">
            <v>SUPERVISEUR TRAVAUX</v>
          </cell>
          <cell r="M739" t="str">
            <v>TSM</v>
          </cell>
          <cell r="N739" t="str">
            <v>D</v>
          </cell>
          <cell r="O739" t="str">
            <v>CDI</v>
          </cell>
          <cell r="P739">
            <v>151.57</v>
          </cell>
          <cell r="Q739">
            <v>1920</v>
          </cell>
          <cell r="R739">
            <v>1043.52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206.77</v>
          </cell>
          <cell r="AO739">
            <v>0</v>
          </cell>
          <cell r="AP739">
            <v>0</v>
          </cell>
          <cell r="AQ739">
            <v>1920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</row>
        <row r="740">
          <cell r="A740" t="str">
            <v>000F0310</v>
          </cell>
          <cell r="B740" t="str">
            <v>PIRON</v>
          </cell>
          <cell r="C740" t="str">
            <v>CLAUDE</v>
          </cell>
          <cell r="D740" t="str">
            <v>NANTES</v>
          </cell>
          <cell r="E740">
            <v>21</v>
          </cell>
          <cell r="F740" t="str">
            <v>NC NUMERICABLE OUEST</v>
          </cell>
          <cell r="G740" t="str">
            <v>DISTRIBUTEUR</v>
          </cell>
          <cell r="H740" t="str">
            <v>TUTTOLOMONDO</v>
          </cell>
          <cell r="I740" t="str">
            <v>OUES506001</v>
          </cell>
          <cell r="J740">
            <v>100</v>
          </cell>
          <cell r="K740">
            <v>35100</v>
          </cell>
          <cell r="L740" t="str">
            <v>ATTACHE COMMERCIAL</v>
          </cell>
          <cell r="M740" t="str">
            <v>CADRE</v>
          </cell>
          <cell r="N740" t="str">
            <v>DB</v>
          </cell>
          <cell r="O740" t="str">
            <v>CDI</v>
          </cell>
          <cell r="P740">
            <v>151.57</v>
          </cell>
          <cell r="Q740">
            <v>1850</v>
          </cell>
          <cell r="R740">
            <v>1544.9</v>
          </cell>
          <cell r="S740">
            <v>0</v>
          </cell>
          <cell r="T740">
            <v>2109.9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426.46</v>
          </cell>
          <cell r="AO740">
            <v>0</v>
          </cell>
          <cell r="AP740">
            <v>0</v>
          </cell>
          <cell r="AQ740">
            <v>1850</v>
          </cell>
          <cell r="AR740">
            <v>0</v>
          </cell>
          <cell r="AS740">
            <v>222.53</v>
          </cell>
          <cell r="AT740">
            <v>0</v>
          </cell>
          <cell r="AU740">
            <v>0</v>
          </cell>
        </row>
        <row r="741">
          <cell r="A741" t="str">
            <v>000F0329</v>
          </cell>
          <cell r="B741" t="str">
            <v>RISPOLI</v>
          </cell>
          <cell r="C741" t="str">
            <v>THIERRY</v>
          </cell>
          <cell r="D741" t="str">
            <v>NANTES</v>
          </cell>
          <cell r="E741">
            <v>21</v>
          </cell>
          <cell r="F741" t="str">
            <v>NC NUMERICABLE OUEST</v>
          </cell>
          <cell r="G741" t="str">
            <v>VAD CONSEILLERS</v>
          </cell>
          <cell r="I741" t="str">
            <v>GENE905001</v>
          </cell>
          <cell r="J741">
            <v>100</v>
          </cell>
          <cell r="K741">
            <v>35296</v>
          </cell>
          <cell r="L741" t="str">
            <v>CONSEILLER(E) COM.</v>
          </cell>
          <cell r="M741" t="str">
            <v>TSM</v>
          </cell>
          <cell r="N741" t="str">
            <v>D</v>
          </cell>
          <cell r="O741" t="str">
            <v>CDI</v>
          </cell>
          <cell r="P741">
            <v>151.57</v>
          </cell>
          <cell r="Q741">
            <v>1259.5899999999999</v>
          </cell>
          <cell r="R741">
            <v>283.51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1285.01</v>
          </cell>
          <cell r="AN741">
            <v>135.65</v>
          </cell>
          <cell r="AO741">
            <v>1285.01</v>
          </cell>
          <cell r="AP741">
            <v>0</v>
          </cell>
          <cell r="AQ741">
            <v>1259.5899999999999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</row>
        <row r="742">
          <cell r="A742" t="str">
            <v>000BT088</v>
          </cell>
          <cell r="B742" t="str">
            <v>TRIBONDEAU</v>
          </cell>
          <cell r="C742" t="str">
            <v>CHRISTOPHE</v>
          </cell>
          <cell r="D742" t="str">
            <v>NANTES</v>
          </cell>
          <cell r="E742">
            <v>21</v>
          </cell>
          <cell r="F742" t="str">
            <v>NC NUMERICABLE OUEST</v>
          </cell>
          <cell r="G742" t="str">
            <v>VAD CONSEILLERS</v>
          </cell>
          <cell r="I742" t="str">
            <v>GENE905001</v>
          </cell>
          <cell r="J742">
            <v>100</v>
          </cell>
          <cell r="K742">
            <v>37316</v>
          </cell>
          <cell r="L742" t="str">
            <v>CONSEILLER(E) COM.</v>
          </cell>
          <cell r="M742" t="str">
            <v>TSM</v>
          </cell>
          <cell r="N742" t="str">
            <v>D</v>
          </cell>
          <cell r="O742" t="str">
            <v>CDI</v>
          </cell>
          <cell r="P742">
            <v>151.57</v>
          </cell>
          <cell r="Q742">
            <v>1142.1400000000001</v>
          </cell>
          <cell r="R742">
            <v>422.57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2824.67</v>
          </cell>
          <cell r="AN742">
            <v>123</v>
          </cell>
          <cell r="AO742">
            <v>2824.67</v>
          </cell>
          <cell r="AP742">
            <v>0</v>
          </cell>
          <cell r="AQ742">
            <v>1142.1400000000001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</row>
        <row r="743">
          <cell r="A743" t="str">
            <v>000A1465</v>
          </cell>
          <cell r="B743" t="str">
            <v>DUPONT</v>
          </cell>
          <cell r="C743" t="str">
            <v>DAVID MICKAEL</v>
          </cell>
          <cell r="D743" t="str">
            <v>BORDEAUX</v>
          </cell>
          <cell r="E743">
            <v>91</v>
          </cell>
          <cell r="F743" t="str">
            <v>NC NUMERICABLE ILE-DE-FRANCE</v>
          </cell>
          <cell r="G743" t="str">
            <v>RACCORDEMENT IMMOB.</v>
          </cell>
          <cell r="H743" t="str">
            <v>RICHARD C</v>
          </cell>
          <cell r="I743" t="str">
            <v>SUOU302001</v>
          </cell>
          <cell r="J743">
            <v>100</v>
          </cell>
          <cell r="K743">
            <v>38740</v>
          </cell>
          <cell r="L743" t="str">
            <v>SUPERV RACC-SAV</v>
          </cell>
          <cell r="M743" t="str">
            <v>EMPLOYE</v>
          </cell>
          <cell r="N743" t="str">
            <v>C</v>
          </cell>
          <cell r="O743" t="str">
            <v>CDI</v>
          </cell>
          <cell r="P743">
            <v>151.57</v>
          </cell>
          <cell r="Q743">
            <v>2600</v>
          </cell>
          <cell r="R743">
            <v>1207.1600000000001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240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241.23</v>
          </cell>
          <cell r="AO743">
            <v>0</v>
          </cell>
          <cell r="AP743">
            <v>0</v>
          </cell>
          <cell r="AQ743">
            <v>2000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</row>
        <row r="744">
          <cell r="A744" t="str">
            <v>000A1661</v>
          </cell>
          <cell r="B744" t="str">
            <v>ANNE</v>
          </cell>
          <cell r="C744" t="str">
            <v>JEAN-CHRISTOPHE</v>
          </cell>
          <cell r="D744" t="str">
            <v>RENNES</v>
          </cell>
          <cell r="E744">
            <v>21</v>
          </cell>
          <cell r="F744" t="str">
            <v>NC NUMERICABLE OUEST</v>
          </cell>
          <cell r="G744" t="str">
            <v>TECHNIQUE</v>
          </cell>
          <cell r="H744" t="str">
            <v>DURAND JP</v>
          </cell>
          <cell r="I744" t="str">
            <v>OUES302001</v>
          </cell>
          <cell r="J744">
            <v>100</v>
          </cell>
          <cell r="K744">
            <v>38777</v>
          </cell>
          <cell r="L744" t="str">
            <v>SUPERVISEUR TRAVAUX</v>
          </cell>
          <cell r="M744" t="str">
            <v>478D</v>
          </cell>
          <cell r="N744" t="str">
            <v>D</v>
          </cell>
          <cell r="O744" t="str">
            <v>CDI</v>
          </cell>
          <cell r="P744">
            <v>151.57</v>
          </cell>
          <cell r="Q744">
            <v>0</v>
          </cell>
          <cell r="R744">
            <v>2508.75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502.56</v>
          </cell>
          <cell r="AO744">
            <v>0</v>
          </cell>
          <cell r="AP744">
            <v>0</v>
          </cell>
          <cell r="AQ744">
            <v>4666.67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</row>
        <row r="745">
          <cell r="A745" t="str">
            <v>000A1718</v>
          </cell>
          <cell r="B745" t="str">
            <v>CIPIERE</v>
          </cell>
          <cell r="C745" t="str">
            <v>GWENAELLE</v>
          </cell>
          <cell r="D745" t="str">
            <v>NANTES</v>
          </cell>
          <cell r="E745">
            <v>21</v>
          </cell>
          <cell r="F745" t="str">
            <v>NC NUMERICABLE OUEST</v>
          </cell>
          <cell r="G745" t="str">
            <v>DIRECTION REGIONALE</v>
          </cell>
          <cell r="H745" t="str">
            <v>DURAND JP</v>
          </cell>
          <cell r="I745" t="str">
            <v>OUES520001</v>
          </cell>
          <cell r="J745">
            <v>100</v>
          </cell>
          <cell r="K745">
            <v>38826</v>
          </cell>
          <cell r="L745" t="str">
            <v>ASSISTANTE ADMINIST.</v>
          </cell>
          <cell r="M745" t="str">
            <v>TSM</v>
          </cell>
          <cell r="N745" t="str">
            <v>D</v>
          </cell>
          <cell r="O745" t="str">
            <v>CDI</v>
          </cell>
          <cell r="P745">
            <v>151.57</v>
          </cell>
          <cell r="Q745">
            <v>0</v>
          </cell>
          <cell r="R745">
            <v>293.36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640.01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</row>
        <row r="746">
          <cell r="A746">
            <v>8088</v>
          </cell>
          <cell r="B746" t="str">
            <v>THOMAS</v>
          </cell>
          <cell r="C746" t="str">
            <v>ISABELLE</v>
          </cell>
          <cell r="D746" t="str">
            <v>LA MADELEINE</v>
          </cell>
          <cell r="E746">
            <v>16</v>
          </cell>
          <cell r="F746" t="str">
            <v>NC NUMERICABLE REGION NORD</v>
          </cell>
          <cell r="G746" t="str">
            <v>RACCORDEMENT IMMOB STC.</v>
          </cell>
          <cell r="H746" t="str">
            <v>HAMMOUDI</v>
          </cell>
          <cell r="I746" t="str">
            <v>NPCA302001</v>
          </cell>
          <cell r="J746">
            <v>100</v>
          </cell>
          <cell r="K746">
            <v>33451</v>
          </cell>
          <cell r="L746" t="str">
            <v>LOGISTICIEN REGIONAL</v>
          </cell>
          <cell r="M746" t="str">
            <v>478D</v>
          </cell>
          <cell r="N746" t="str">
            <v>D</v>
          </cell>
          <cell r="O746" t="str">
            <v>CDI</v>
          </cell>
          <cell r="P746">
            <v>151.57</v>
          </cell>
          <cell r="Q746">
            <v>2126.98</v>
          </cell>
          <cell r="R746">
            <v>755.48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20.34</v>
          </cell>
          <cell r="AN746">
            <v>130.44</v>
          </cell>
          <cell r="AO746">
            <v>0</v>
          </cell>
          <cell r="AP746">
            <v>0</v>
          </cell>
          <cell r="AQ746">
            <v>1840.1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</row>
        <row r="747">
          <cell r="A747">
            <v>7042</v>
          </cell>
          <cell r="B747" t="str">
            <v>BILLAUT</v>
          </cell>
          <cell r="C747" t="str">
            <v>JACQUES</v>
          </cell>
          <cell r="D747" t="str">
            <v>LA MADELEINE</v>
          </cell>
          <cell r="E747">
            <v>16</v>
          </cell>
          <cell r="F747" t="str">
            <v>NC NUMERICABLE REGION NORD</v>
          </cell>
          <cell r="G747" t="str">
            <v>RACCORDEMENT IMMOB STC.</v>
          </cell>
          <cell r="H747" t="str">
            <v>HAMMOUDI</v>
          </cell>
          <cell r="I747" t="str">
            <v>NPCA302001</v>
          </cell>
          <cell r="J747">
            <v>100</v>
          </cell>
          <cell r="K747">
            <v>33451</v>
          </cell>
          <cell r="L747" t="str">
            <v>SUP. TECH. CLIENT</v>
          </cell>
          <cell r="M747" t="str">
            <v>TSM</v>
          </cell>
          <cell r="N747" t="str">
            <v>D</v>
          </cell>
          <cell r="O747" t="str">
            <v>CDI</v>
          </cell>
          <cell r="P747">
            <v>151.57</v>
          </cell>
          <cell r="Q747">
            <v>1982.14</v>
          </cell>
          <cell r="R747">
            <v>535.15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120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231.26</v>
          </cell>
          <cell r="AO747">
            <v>0</v>
          </cell>
          <cell r="AP747">
            <v>-861.86</v>
          </cell>
          <cell r="AQ747">
            <v>1358.68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</row>
        <row r="748">
          <cell r="A748">
            <v>9037</v>
          </cell>
          <cell r="B748" t="str">
            <v>BENAHMED</v>
          </cell>
          <cell r="C748" t="str">
            <v>MOHAMMED</v>
          </cell>
          <cell r="D748" t="str">
            <v>LA MADELEINE</v>
          </cell>
          <cell r="E748">
            <v>16</v>
          </cell>
          <cell r="F748" t="str">
            <v>NC NUMERICABLE REGION NORD</v>
          </cell>
          <cell r="G748" t="str">
            <v>VAD CONSEILLERS</v>
          </cell>
          <cell r="I748" t="str">
            <v>GENE905001</v>
          </cell>
          <cell r="J748">
            <v>100</v>
          </cell>
          <cell r="K748">
            <v>33451</v>
          </cell>
          <cell r="L748" t="str">
            <v>CONSEILLER(E) COM.</v>
          </cell>
          <cell r="M748" t="str">
            <v>TSM</v>
          </cell>
          <cell r="N748" t="str">
            <v>D</v>
          </cell>
          <cell r="O748" t="str">
            <v>CDI</v>
          </cell>
          <cell r="P748">
            <v>151.57</v>
          </cell>
          <cell r="Q748">
            <v>1320.82</v>
          </cell>
          <cell r="R748">
            <v>1111.5899999999999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5140.13</v>
          </cell>
          <cell r="AN748">
            <v>142.22999999999999</v>
          </cell>
          <cell r="AO748">
            <v>5140.13</v>
          </cell>
          <cell r="AP748">
            <v>0</v>
          </cell>
          <cell r="AQ748">
            <v>1320.82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</row>
        <row r="749">
          <cell r="A749">
            <v>9819</v>
          </cell>
          <cell r="B749" t="str">
            <v>PERALTA</v>
          </cell>
          <cell r="C749" t="str">
            <v>CHANTAL</v>
          </cell>
          <cell r="D749" t="str">
            <v>LA MADELEINE</v>
          </cell>
          <cell r="E749">
            <v>16</v>
          </cell>
          <cell r="F749" t="str">
            <v>NC NUMERICABLE REGION NORD</v>
          </cell>
          <cell r="G749" t="str">
            <v>CARTOGRAPHIE-DICT</v>
          </cell>
          <cell r="H749" t="str">
            <v>MARQUANT</v>
          </cell>
          <cell r="I749" t="str">
            <v>GENE320001</v>
          </cell>
          <cell r="J749">
            <v>100</v>
          </cell>
          <cell r="K749">
            <v>33451</v>
          </cell>
          <cell r="L749" t="str">
            <v>TECH.SUPP.NIV.2</v>
          </cell>
          <cell r="M749" t="str">
            <v>TSM</v>
          </cell>
          <cell r="N749" t="str">
            <v>D</v>
          </cell>
          <cell r="O749" t="str">
            <v>CDI</v>
          </cell>
          <cell r="P749">
            <v>151.57</v>
          </cell>
          <cell r="Q749">
            <v>1755.59</v>
          </cell>
          <cell r="R749">
            <v>543.04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190.68</v>
          </cell>
          <cell r="AO749">
            <v>0</v>
          </cell>
          <cell r="AP749">
            <v>0</v>
          </cell>
          <cell r="AQ749">
            <v>1350.94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</row>
        <row r="750">
          <cell r="A750">
            <v>5420</v>
          </cell>
          <cell r="B750" t="str">
            <v>CAPPOEN</v>
          </cell>
          <cell r="C750" t="str">
            <v>JEAN-PIERRE</v>
          </cell>
          <cell r="D750" t="str">
            <v>LA MADELEINE</v>
          </cell>
          <cell r="E750">
            <v>16</v>
          </cell>
          <cell r="F750" t="str">
            <v>NC NUMERICABLE REGION NORD</v>
          </cell>
          <cell r="G750" t="str">
            <v>RACCORDEMENT IMMOB STC.</v>
          </cell>
          <cell r="H750" t="str">
            <v>HAMMOUDI</v>
          </cell>
          <cell r="I750" t="str">
            <v>NPCA302001</v>
          </cell>
          <cell r="J750">
            <v>100</v>
          </cell>
          <cell r="K750">
            <v>33451</v>
          </cell>
          <cell r="L750" t="str">
            <v>SUP. TECH. CLIENT</v>
          </cell>
          <cell r="M750" t="str">
            <v>TSM</v>
          </cell>
          <cell r="N750" t="str">
            <v>D</v>
          </cell>
          <cell r="O750" t="str">
            <v>CDI</v>
          </cell>
          <cell r="P750">
            <v>151.57</v>
          </cell>
          <cell r="Q750">
            <v>2078.9899999999998</v>
          </cell>
          <cell r="R750">
            <v>1188.25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127.5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237.6</v>
          </cell>
          <cell r="AO750">
            <v>0</v>
          </cell>
          <cell r="AP750">
            <v>0</v>
          </cell>
          <cell r="AQ750">
            <v>2078.9899999999998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</row>
        <row r="751">
          <cell r="A751">
            <v>10</v>
          </cell>
          <cell r="B751" t="str">
            <v>VANDENBERGHE</v>
          </cell>
          <cell r="C751" t="str">
            <v>BRIGITTE</v>
          </cell>
          <cell r="D751" t="str">
            <v>LA MADELEINE</v>
          </cell>
          <cell r="E751">
            <v>16</v>
          </cell>
          <cell r="F751" t="str">
            <v>NC NUMERICABLE REGION NORD</v>
          </cell>
          <cell r="G751" t="str">
            <v>CONSTRUCTION</v>
          </cell>
          <cell r="H751" t="str">
            <v>LOTT</v>
          </cell>
          <cell r="I751" t="str">
            <v>NPCA300001</v>
          </cell>
          <cell r="J751">
            <v>100</v>
          </cell>
          <cell r="K751">
            <v>33451</v>
          </cell>
          <cell r="L751" t="str">
            <v>ASS. DIRECT.</v>
          </cell>
          <cell r="M751" t="str">
            <v>TSM</v>
          </cell>
          <cell r="N751" t="str">
            <v>D</v>
          </cell>
          <cell r="O751" t="str">
            <v>CDI</v>
          </cell>
          <cell r="P751">
            <v>151.57</v>
          </cell>
          <cell r="Q751">
            <v>2425</v>
          </cell>
          <cell r="R751">
            <v>1322.38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250.67</v>
          </cell>
          <cell r="AO751">
            <v>0</v>
          </cell>
          <cell r="AP751">
            <v>0</v>
          </cell>
          <cell r="AQ751">
            <v>2425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</row>
        <row r="752">
          <cell r="A752">
            <v>7512</v>
          </cell>
          <cell r="B752" t="str">
            <v>LORIDANT</v>
          </cell>
          <cell r="C752" t="str">
            <v>PATRICK</v>
          </cell>
          <cell r="D752" t="str">
            <v>LA MADELEINE</v>
          </cell>
          <cell r="E752">
            <v>16</v>
          </cell>
          <cell r="F752" t="str">
            <v>NC NUMERICABLE REGION NORD</v>
          </cell>
          <cell r="G752" t="str">
            <v>MAINTENANCE RESEAU</v>
          </cell>
          <cell r="I752" t="str">
            <v>GENE905001</v>
          </cell>
          <cell r="J752">
            <v>100</v>
          </cell>
          <cell r="K752">
            <v>33451</v>
          </cell>
          <cell r="L752" t="str">
            <v>TECH. EXP. NIV. 2</v>
          </cell>
          <cell r="M752" t="str">
            <v>TSM</v>
          </cell>
          <cell r="N752" t="str">
            <v>D</v>
          </cell>
          <cell r="O752" t="str">
            <v>CDI</v>
          </cell>
          <cell r="P752">
            <v>151.57</v>
          </cell>
          <cell r="Q752">
            <v>2220.6999999999998</v>
          </cell>
          <cell r="R752">
            <v>-424.62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133.58000000000001</v>
          </cell>
          <cell r="AN752">
            <v>239.15</v>
          </cell>
          <cell r="AO752">
            <v>133.58000000000001</v>
          </cell>
          <cell r="AP752">
            <v>0</v>
          </cell>
          <cell r="AQ752">
            <v>2220.6999999999998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</row>
        <row r="753">
          <cell r="A753" t="str">
            <v>000A1461</v>
          </cell>
          <cell r="B753" t="str">
            <v>COUROUBLE</v>
          </cell>
          <cell r="C753" t="str">
            <v>ANNE</v>
          </cell>
          <cell r="D753" t="str">
            <v>LA MADELEINE</v>
          </cell>
          <cell r="E753">
            <v>16</v>
          </cell>
          <cell r="F753" t="str">
            <v>NC NUMERICABLE REGION NORD</v>
          </cell>
          <cell r="G753" t="str">
            <v>DISTRIBUTEUR</v>
          </cell>
          <cell r="H753" t="str">
            <v>TUTTOLOMONDO</v>
          </cell>
          <cell r="I753" t="str">
            <v>NPCA506001</v>
          </cell>
          <cell r="J753">
            <v>100</v>
          </cell>
          <cell r="K753">
            <v>38740</v>
          </cell>
          <cell r="L753" t="str">
            <v>ATTACHE COMMERCIAL</v>
          </cell>
          <cell r="M753" t="str">
            <v>CADRE</v>
          </cell>
          <cell r="N753" t="str">
            <v>DB</v>
          </cell>
          <cell r="O753" t="str">
            <v>CDI</v>
          </cell>
          <cell r="P753">
            <v>151.57</v>
          </cell>
          <cell r="Q753">
            <v>2340</v>
          </cell>
          <cell r="R753">
            <v>3761.44</v>
          </cell>
          <cell r="S753">
            <v>0</v>
          </cell>
          <cell r="T753">
            <v>6000.4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780.04</v>
          </cell>
          <cell r="AO753">
            <v>0</v>
          </cell>
          <cell r="AP753">
            <v>0</v>
          </cell>
          <cell r="AQ753">
            <v>1800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</row>
        <row r="754">
          <cell r="A754">
            <v>1761</v>
          </cell>
          <cell r="B754" t="str">
            <v>PERALTA</v>
          </cell>
          <cell r="C754" t="str">
            <v>RAOUL</v>
          </cell>
          <cell r="D754" t="str">
            <v>LA MADELEINE</v>
          </cell>
          <cell r="E754">
            <v>16</v>
          </cell>
          <cell r="F754" t="str">
            <v>NC NUMERICABLE REGION NORD</v>
          </cell>
          <cell r="G754" t="str">
            <v>CONSTRUCTION</v>
          </cell>
          <cell r="I754" t="str">
            <v>GENE905001</v>
          </cell>
          <cell r="J754">
            <v>100</v>
          </cell>
          <cell r="K754">
            <v>33451</v>
          </cell>
          <cell r="L754" t="str">
            <v>TECH. EXP. NIV. 2</v>
          </cell>
          <cell r="M754" t="str">
            <v>TSM</v>
          </cell>
          <cell r="N754" t="str">
            <v>D</v>
          </cell>
          <cell r="O754" t="str">
            <v>CDI</v>
          </cell>
          <cell r="P754">
            <v>151.57</v>
          </cell>
          <cell r="Q754">
            <v>2246.4499999999998</v>
          </cell>
          <cell r="R754">
            <v>306.23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-221.63</v>
          </cell>
          <cell r="AN754">
            <v>241.94</v>
          </cell>
          <cell r="AO754">
            <v>-221.63</v>
          </cell>
          <cell r="AP754">
            <v>0</v>
          </cell>
          <cell r="AQ754">
            <v>2246.4499999999998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</row>
        <row r="755">
          <cell r="A755">
            <v>9825</v>
          </cell>
          <cell r="B755" t="str">
            <v>BOGAERT</v>
          </cell>
          <cell r="C755" t="str">
            <v>VINCENT</v>
          </cell>
          <cell r="D755" t="str">
            <v>LA MADELEINE</v>
          </cell>
          <cell r="E755">
            <v>16</v>
          </cell>
          <cell r="F755" t="str">
            <v>NC NUMERICABLE REGION NORD</v>
          </cell>
          <cell r="G755" t="str">
            <v>MAINTENANCE RESEAU</v>
          </cell>
          <cell r="H755" t="str">
            <v>STIEVENART</v>
          </cell>
          <cell r="I755" t="str">
            <v>NPCA300001</v>
          </cell>
          <cell r="J755">
            <v>100</v>
          </cell>
          <cell r="K755">
            <v>33451</v>
          </cell>
          <cell r="L755" t="str">
            <v>EXPERT TECHNIQUE TDR ET RESEAUX</v>
          </cell>
          <cell r="M755" t="str">
            <v>478D</v>
          </cell>
          <cell r="N755" t="str">
            <v>D</v>
          </cell>
          <cell r="O755" t="str">
            <v>CDI</v>
          </cell>
          <cell r="P755">
            <v>151.57</v>
          </cell>
          <cell r="Q755">
            <v>2162.98</v>
          </cell>
          <cell r="R755">
            <v>1130.6199999999999</v>
          </cell>
          <cell r="S755">
            <v>0</v>
          </cell>
          <cell r="T755">
            <v>0</v>
          </cell>
          <cell r="U755">
            <v>0</v>
          </cell>
          <cell r="V755">
            <v>48.78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269</v>
          </cell>
          <cell r="AL755">
            <v>0</v>
          </cell>
          <cell r="AM755">
            <v>0</v>
          </cell>
          <cell r="AN755">
            <v>275.64</v>
          </cell>
          <cell r="AO755">
            <v>0</v>
          </cell>
          <cell r="AP755">
            <v>0</v>
          </cell>
          <cell r="AQ755">
            <v>1863.54</v>
          </cell>
          <cell r="AR755">
            <v>48.78</v>
          </cell>
          <cell r="AS755">
            <v>269</v>
          </cell>
          <cell r="AT755">
            <v>0</v>
          </cell>
          <cell r="AU755">
            <v>0</v>
          </cell>
        </row>
        <row r="756">
          <cell r="A756">
            <v>20188</v>
          </cell>
          <cell r="B756" t="str">
            <v>DOUCHEZ</v>
          </cell>
          <cell r="C756" t="str">
            <v>PHILIPPE</v>
          </cell>
          <cell r="D756" t="str">
            <v>LA MADELEINE</v>
          </cell>
          <cell r="E756">
            <v>16</v>
          </cell>
          <cell r="F756" t="str">
            <v>NC NUMERICABLE REGION NORD</v>
          </cell>
          <cell r="G756" t="str">
            <v>VAD CONSEILLERS</v>
          </cell>
          <cell r="I756" t="str">
            <v>GENE905001</v>
          </cell>
          <cell r="J756">
            <v>100</v>
          </cell>
          <cell r="K756">
            <v>35830</v>
          </cell>
          <cell r="L756" t="str">
            <v>CONSEILLER(E) COM.</v>
          </cell>
          <cell r="M756" t="str">
            <v>TSM</v>
          </cell>
          <cell r="N756" t="str">
            <v>D</v>
          </cell>
          <cell r="O756" t="str">
            <v>CDI</v>
          </cell>
          <cell r="P756">
            <v>151.57</v>
          </cell>
          <cell r="Q756">
            <v>1192</v>
          </cell>
          <cell r="R756">
            <v>338.07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2172.4699999999998</v>
          </cell>
          <cell r="AN756">
            <v>128.37</v>
          </cell>
          <cell r="AO756">
            <v>2172.4699999999998</v>
          </cell>
          <cell r="AP756">
            <v>0</v>
          </cell>
          <cell r="AQ756">
            <v>1192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</row>
        <row r="757">
          <cell r="A757">
            <v>5592</v>
          </cell>
          <cell r="B757" t="str">
            <v>VISEUX</v>
          </cell>
          <cell r="C757" t="str">
            <v>ERIC</v>
          </cell>
          <cell r="D757" t="str">
            <v>LA MADELEINE</v>
          </cell>
          <cell r="E757">
            <v>16</v>
          </cell>
          <cell r="F757" t="str">
            <v>NC NUMERICABLE REGION NORD</v>
          </cell>
          <cell r="G757" t="str">
            <v>MAINTENANCE RESEAU</v>
          </cell>
          <cell r="H757" t="str">
            <v>STIEVENART</v>
          </cell>
          <cell r="I757" t="str">
            <v>NPCA300001</v>
          </cell>
          <cell r="J757">
            <v>100</v>
          </cell>
          <cell r="K757">
            <v>33451</v>
          </cell>
          <cell r="L757" t="str">
            <v>EXPERT TECHNIQUE TDR ET RESEAUX</v>
          </cell>
          <cell r="M757" t="str">
            <v>478D</v>
          </cell>
          <cell r="N757" t="str">
            <v>DB</v>
          </cell>
          <cell r="O757" t="str">
            <v>CDI</v>
          </cell>
          <cell r="P757">
            <v>151.57</v>
          </cell>
          <cell r="Q757">
            <v>2675</v>
          </cell>
          <cell r="R757">
            <v>1616.07</v>
          </cell>
          <cell r="S757">
            <v>0</v>
          </cell>
          <cell r="T757">
            <v>0</v>
          </cell>
          <cell r="U757">
            <v>0</v>
          </cell>
          <cell r="V757">
            <v>121.93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388</v>
          </cell>
          <cell r="AL757">
            <v>0</v>
          </cell>
          <cell r="AM757">
            <v>0</v>
          </cell>
          <cell r="AN757">
            <v>318.75</v>
          </cell>
          <cell r="AO757">
            <v>0</v>
          </cell>
          <cell r="AP757">
            <v>0</v>
          </cell>
          <cell r="AQ757">
            <v>2428.11</v>
          </cell>
          <cell r="AR757">
            <v>121.93</v>
          </cell>
          <cell r="AS757">
            <v>388</v>
          </cell>
          <cell r="AT757">
            <v>0</v>
          </cell>
          <cell r="AU757">
            <v>0</v>
          </cell>
        </row>
        <row r="758">
          <cell r="A758">
            <v>6319</v>
          </cell>
          <cell r="B758" t="str">
            <v>MASCOT</v>
          </cell>
          <cell r="C758" t="str">
            <v>JEAN-MARC</v>
          </cell>
          <cell r="D758" t="str">
            <v>LA MADELEINE</v>
          </cell>
          <cell r="E758">
            <v>16</v>
          </cell>
          <cell r="F758" t="str">
            <v>NC NUMERICABLE REGION NORD</v>
          </cell>
          <cell r="G758" t="str">
            <v>PLATEFORME LOGISTIQU</v>
          </cell>
          <cell r="I758" t="str">
            <v>GENE905001</v>
          </cell>
          <cell r="J758">
            <v>100</v>
          </cell>
          <cell r="K758">
            <v>33451</v>
          </cell>
          <cell r="L758" t="str">
            <v>TECH.SUPP.NIV.2</v>
          </cell>
          <cell r="M758" t="str">
            <v>TSM</v>
          </cell>
          <cell r="N758" t="str">
            <v>D</v>
          </cell>
          <cell r="O758" t="str">
            <v>CDI</v>
          </cell>
          <cell r="P758">
            <v>151.57</v>
          </cell>
          <cell r="Q758">
            <v>2393.4499999999998</v>
          </cell>
          <cell r="R758">
            <v>309.81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-122.78</v>
          </cell>
          <cell r="AN758">
            <v>257.75</v>
          </cell>
          <cell r="AO758">
            <v>-122.78</v>
          </cell>
          <cell r="AP758">
            <v>0</v>
          </cell>
          <cell r="AQ758">
            <v>2393.4499999999998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</row>
        <row r="759">
          <cell r="A759">
            <v>16263</v>
          </cell>
          <cell r="B759" t="str">
            <v>SURE</v>
          </cell>
          <cell r="C759" t="str">
            <v>DOMINIQUE</v>
          </cell>
          <cell r="D759" t="str">
            <v>LA MADELEINE</v>
          </cell>
          <cell r="E759">
            <v>16</v>
          </cell>
          <cell r="F759" t="str">
            <v>NC NUMERICABLE REGION NORD</v>
          </cell>
          <cell r="G759" t="str">
            <v>COMMUNICATION</v>
          </cell>
          <cell r="H759" t="str">
            <v>LUCIANI</v>
          </cell>
          <cell r="I759" t="str">
            <v>GENE703001</v>
          </cell>
          <cell r="J759">
            <v>100</v>
          </cell>
          <cell r="K759">
            <v>34001</v>
          </cell>
          <cell r="L759" t="str">
            <v>WEBMASTER/CHEF PRODUIT JUNIOR</v>
          </cell>
          <cell r="M759" t="str">
            <v>CADRE</v>
          </cell>
          <cell r="N759" t="str">
            <v>DB</v>
          </cell>
          <cell r="O759" t="str">
            <v>CDI</v>
          </cell>
          <cell r="P759">
            <v>151.57</v>
          </cell>
          <cell r="Q759">
            <v>2600.61</v>
          </cell>
          <cell r="R759">
            <v>1508.68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300.02999999999997</v>
          </cell>
          <cell r="AO759">
            <v>0</v>
          </cell>
          <cell r="AP759">
            <v>0</v>
          </cell>
          <cell r="AQ759">
            <v>2600.61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</row>
        <row r="760">
          <cell r="A760">
            <v>5397</v>
          </cell>
          <cell r="B760" t="str">
            <v>BREYNE</v>
          </cell>
          <cell r="C760" t="str">
            <v>CAROLE</v>
          </cell>
          <cell r="D760" t="str">
            <v>LA MADELEINE</v>
          </cell>
          <cell r="E760">
            <v>16</v>
          </cell>
          <cell r="F760" t="str">
            <v>NC NUMERICABLE REGION NORD</v>
          </cell>
          <cell r="G760" t="str">
            <v>QUALITE</v>
          </cell>
          <cell r="H760" t="str">
            <v>DELEBARRE</v>
          </cell>
          <cell r="I760" t="str">
            <v>GENE905001</v>
          </cell>
          <cell r="J760">
            <v>100</v>
          </cell>
          <cell r="K760">
            <v>33451</v>
          </cell>
          <cell r="L760" t="str">
            <v>ASS. DIRECT.</v>
          </cell>
          <cell r="M760" t="str">
            <v>TSM</v>
          </cell>
          <cell r="N760" t="str">
            <v>D</v>
          </cell>
          <cell r="O760" t="str">
            <v>CDI</v>
          </cell>
          <cell r="P760">
            <v>151.57</v>
          </cell>
          <cell r="Q760">
            <v>2438.09</v>
          </cell>
          <cell r="R760">
            <v>-264.2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6.52</v>
          </cell>
          <cell r="AN760">
            <v>262.56</v>
          </cell>
          <cell r="AO760">
            <v>6.52</v>
          </cell>
          <cell r="AP760">
            <v>0</v>
          </cell>
          <cell r="AQ760">
            <v>2438.09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</row>
        <row r="761">
          <cell r="A761">
            <v>2632</v>
          </cell>
          <cell r="B761" t="str">
            <v>DELARRE</v>
          </cell>
          <cell r="C761" t="str">
            <v>JEAN-PIERRE</v>
          </cell>
          <cell r="D761" t="str">
            <v>LA MADELEINE</v>
          </cell>
          <cell r="E761">
            <v>16</v>
          </cell>
          <cell r="F761" t="str">
            <v>NC NUMERICABLE REGION NORD</v>
          </cell>
          <cell r="G761" t="str">
            <v>CONSTRUCTION</v>
          </cell>
          <cell r="I761" t="str">
            <v>GENE905001</v>
          </cell>
          <cell r="J761">
            <v>100</v>
          </cell>
          <cell r="K761">
            <v>33451</v>
          </cell>
          <cell r="L761" t="str">
            <v>TECH. EXP. NIV. 2</v>
          </cell>
          <cell r="M761" t="str">
            <v>TSM</v>
          </cell>
          <cell r="N761" t="str">
            <v>D</v>
          </cell>
          <cell r="O761" t="str">
            <v>CDI</v>
          </cell>
          <cell r="P761">
            <v>151.57</v>
          </cell>
          <cell r="Q761">
            <v>2642</v>
          </cell>
          <cell r="R761">
            <v>333.1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-264.2</v>
          </cell>
          <cell r="AN761">
            <v>284.52</v>
          </cell>
          <cell r="AO761">
            <v>-264.2</v>
          </cell>
          <cell r="AP761">
            <v>0</v>
          </cell>
          <cell r="AQ761">
            <v>2642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</row>
        <row r="762">
          <cell r="A762">
            <v>8336</v>
          </cell>
          <cell r="B762" t="str">
            <v>CAUS</v>
          </cell>
          <cell r="C762" t="str">
            <v>PATRICE</v>
          </cell>
          <cell r="D762" t="str">
            <v>LA MADELEINE</v>
          </cell>
          <cell r="E762">
            <v>16</v>
          </cell>
          <cell r="F762" t="str">
            <v>NC NUMERICABLE REGION NORD</v>
          </cell>
          <cell r="G762" t="str">
            <v>CARTOGRAPHIE-DICT</v>
          </cell>
          <cell r="H762" t="str">
            <v>MARQUANT</v>
          </cell>
          <cell r="I762" t="str">
            <v>GENE320001</v>
          </cell>
          <cell r="J762">
            <v>100</v>
          </cell>
          <cell r="K762">
            <v>33451</v>
          </cell>
          <cell r="L762" t="str">
            <v>TECH.SUPP.NIV.2</v>
          </cell>
          <cell r="M762" t="str">
            <v>TSM</v>
          </cell>
          <cell r="N762" t="str">
            <v>D</v>
          </cell>
          <cell r="O762" t="str">
            <v>CDI</v>
          </cell>
          <cell r="P762">
            <v>151.57</v>
          </cell>
          <cell r="Q762">
            <v>1973.87</v>
          </cell>
          <cell r="R762">
            <v>1070.45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212.55</v>
          </cell>
          <cell r="AO762">
            <v>0</v>
          </cell>
          <cell r="AP762">
            <v>0</v>
          </cell>
          <cell r="AQ762">
            <v>1973.87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</row>
        <row r="763">
          <cell r="A763">
            <v>20091</v>
          </cell>
          <cell r="B763" t="str">
            <v>DENDIEVEL</v>
          </cell>
          <cell r="C763" t="str">
            <v>ERIC</v>
          </cell>
          <cell r="D763" t="str">
            <v>LA MADELEINE</v>
          </cell>
          <cell r="E763">
            <v>16</v>
          </cell>
          <cell r="F763" t="str">
            <v>NC NUMERICABLE REGION NORD</v>
          </cell>
          <cell r="G763" t="str">
            <v>VAD ANIMATEURS</v>
          </cell>
          <cell r="I763" t="str">
            <v>GENE905001</v>
          </cell>
          <cell r="J763">
            <v>100</v>
          </cell>
          <cell r="K763">
            <v>35039</v>
          </cell>
          <cell r="L763" t="str">
            <v>ANIMATEUR COM.</v>
          </cell>
          <cell r="M763" t="str">
            <v>CADRE</v>
          </cell>
          <cell r="N763" t="str">
            <v>DB</v>
          </cell>
          <cell r="O763" t="str">
            <v>CDI</v>
          </cell>
          <cell r="P763">
            <v>151.57</v>
          </cell>
          <cell r="Q763">
            <v>2050</v>
          </cell>
          <cell r="R763">
            <v>2170.25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2325.5100000000002</v>
          </cell>
          <cell r="AN763">
            <v>236.5</v>
          </cell>
          <cell r="AO763">
            <v>0</v>
          </cell>
          <cell r="AP763">
            <v>0</v>
          </cell>
          <cell r="AQ763">
            <v>4375.51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</row>
        <row r="764">
          <cell r="A764">
            <v>6207</v>
          </cell>
          <cell r="B764" t="str">
            <v>POIDEVIN</v>
          </cell>
          <cell r="C764" t="str">
            <v>DANY</v>
          </cell>
          <cell r="D764" t="str">
            <v>LA MADELEINE</v>
          </cell>
          <cell r="E764">
            <v>16</v>
          </cell>
          <cell r="F764" t="str">
            <v>NC NUMERICABLE REGION NORD</v>
          </cell>
          <cell r="G764" t="str">
            <v>MAINTENANCE RESEAU</v>
          </cell>
          <cell r="I764" t="str">
            <v>GENE905001</v>
          </cell>
          <cell r="J764">
            <v>100</v>
          </cell>
          <cell r="K764">
            <v>33451</v>
          </cell>
          <cell r="L764" t="str">
            <v>TECH. EXP. NIV. 2</v>
          </cell>
          <cell r="M764" t="str">
            <v>TSM</v>
          </cell>
          <cell r="N764" t="str">
            <v>D</v>
          </cell>
          <cell r="O764" t="str">
            <v>CDI</v>
          </cell>
          <cell r="P764">
            <v>151.57</v>
          </cell>
          <cell r="Q764">
            <v>1980.82</v>
          </cell>
          <cell r="R764">
            <v>1074.02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213.33</v>
          </cell>
          <cell r="AO764">
            <v>0</v>
          </cell>
          <cell r="AP764">
            <v>0</v>
          </cell>
          <cell r="AQ764">
            <v>1980.82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</row>
        <row r="765">
          <cell r="A765">
            <v>5211</v>
          </cell>
          <cell r="B765" t="str">
            <v>COUPEZ</v>
          </cell>
          <cell r="C765" t="str">
            <v>JEAN-LUC</v>
          </cell>
          <cell r="D765" t="str">
            <v>LA MADELEINE</v>
          </cell>
          <cell r="E765">
            <v>16</v>
          </cell>
          <cell r="F765" t="str">
            <v>NC NUMERICABLE REGION NORD</v>
          </cell>
          <cell r="G765" t="str">
            <v>CARTOGRAPHIE-DICT</v>
          </cell>
          <cell r="H765" t="str">
            <v>MARQUANT</v>
          </cell>
          <cell r="I765" t="str">
            <v>GENE320001</v>
          </cell>
          <cell r="J765">
            <v>100</v>
          </cell>
          <cell r="K765">
            <v>33451</v>
          </cell>
          <cell r="L765" t="str">
            <v>TECH.SUPP.NIV.2</v>
          </cell>
          <cell r="M765" t="str">
            <v>TSM</v>
          </cell>
          <cell r="N765" t="str">
            <v>D</v>
          </cell>
          <cell r="O765" t="str">
            <v>CDI</v>
          </cell>
          <cell r="P765">
            <v>151.57</v>
          </cell>
          <cell r="Q765">
            <v>1988.8</v>
          </cell>
          <cell r="R765">
            <v>1112.68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214.19</v>
          </cell>
          <cell r="AO765">
            <v>0</v>
          </cell>
          <cell r="AP765">
            <v>0</v>
          </cell>
          <cell r="AQ765">
            <v>1988.8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</row>
        <row r="766">
          <cell r="A766">
            <v>9744</v>
          </cell>
          <cell r="B766" t="str">
            <v>VANMOLLEKOT</v>
          </cell>
          <cell r="C766" t="str">
            <v>WALTER</v>
          </cell>
          <cell r="D766" t="str">
            <v>LA MADELEINE</v>
          </cell>
          <cell r="E766">
            <v>16</v>
          </cell>
          <cell r="F766" t="str">
            <v>NC NUMERICABLE REGION NORD</v>
          </cell>
          <cell r="G766" t="str">
            <v>VAD CONSEILLERS</v>
          </cell>
          <cell r="I766" t="str">
            <v>GENE905001</v>
          </cell>
          <cell r="J766">
            <v>100</v>
          </cell>
          <cell r="K766">
            <v>33451</v>
          </cell>
          <cell r="L766" t="str">
            <v>CONSEILLER(E) COM.</v>
          </cell>
          <cell r="M766" t="str">
            <v>TSM</v>
          </cell>
          <cell r="N766" t="str">
            <v>D</v>
          </cell>
          <cell r="O766" t="str">
            <v>CDI</v>
          </cell>
          <cell r="P766">
            <v>151.57</v>
          </cell>
          <cell r="Q766">
            <v>1564.49</v>
          </cell>
          <cell r="R766">
            <v>333.31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1475.47</v>
          </cell>
          <cell r="AN766">
            <v>168.48</v>
          </cell>
          <cell r="AO766">
            <v>1475.47</v>
          </cell>
          <cell r="AP766">
            <v>0</v>
          </cell>
          <cell r="AQ766">
            <v>1564.49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</row>
        <row r="767">
          <cell r="A767">
            <v>1378</v>
          </cell>
          <cell r="B767" t="str">
            <v>NOWOTARSKI</v>
          </cell>
          <cell r="C767" t="str">
            <v>EMMANUEL</v>
          </cell>
          <cell r="D767" t="str">
            <v>LA MADELEINE</v>
          </cell>
          <cell r="E767">
            <v>16</v>
          </cell>
          <cell r="F767" t="str">
            <v>NC NUMERICABLE REGION NORD</v>
          </cell>
          <cell r="G767" t="str">
            <v>ADV</v>
          </cell>
          <cell r="I767" t="str">
            <v>GENE905001</v>
          </cell>
          <cell r="J767">
            <v>100</v>
          </cell>
          <cell r="K767">
            <v>33451</v>
          </cell>
          <cell r="L767" t="str">
            <v>CONSEILLER(E) CLT</v>
          </cell>
          <cell r="M767" t="str">
            <v>EMPLOYE</v>
          </cell>
          <cell r="N767" t="str">
            <v>C</v>
          </cell>
          <cell r="O767" t="str">
            <v>CDI</v>
          </cell>
          <cell r="P767">
            <v>72.58</v>
          </cell>
          <cell r="Q767">
            <v>850.75</v>
          </cell>
          <cell r="R767">
            <v>124.91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-96.07</v>
          </cell>
          <cell r="AN767">
            <v>91.62</v>
          </cell>
          <cell r="AO767">
            <v>-96.07</v>
          </cell>
          <cell r="AP767">
            <v>0</v>
          </cell>
          <cell r="AQ767">
            <v>850.75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</row>
        <row r="768">
          <cell r="A768">
            <v>2975</v>
          </cell>
          <cell r="B768" t="str">
            <v>STOZICKY</v>
          </cell>
          <cell r="C768" t="str">
            <v>BLANDINE</v>
          </cell>
          <cell r="D768" t="str">
            <v>LA MADELEINE</v>
          </cell>
          <cell r="E768">
            <v>16</v>
          </cell>
          <cell r="F768" t="str">
            <v>NC NUMERICABLE REGION NORD</v>
          </cell>
          <cell r="G768" t="str">
            <v>CARTOGRAPHIE-DICT</v>
          </cell>
          <cell r="H768" t="str">
            <v>MARQUANT</v>
          </cell>
          <cell r="I768" t="str">
            <v>GENE320001</v>
          </cell>
          <cell r="J768">
            <v>100</v>
          </cell>
          <cell r="K768">
            <v>33451</v>
          </cell>
          <cell r="L768" t="str">
            <v>SUPERVISEUR COM.</v>
          </cell>
          <cell r="M768" t="str">
            <v>TSM</v>
          </cell>
          <cell r="N768" t="str">
            <v>D</v>
          </cell>
          <cell r="O768" t="str">
            <v>CDI</v>
          </cell>
          <cell r="P768">
            <v>151.57</v>
          </cell>
          <cell r="Q768">
            <v>1746.35</v>
          </cell>
          <cell r="R768">
            <v>618.39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188.8</v>
          </cell>
          <cell r="AO768">
            <v>0</v>
          </cell>
          <cell r="AP768">
            <v>0</v>
          </cell>
          <cell r="AQ768">
            <v>1343.41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</row>
        <row r="769">
          <cell r="A769">
            <v>3549</v>
          </cell>
          <cell r="B769" t="str">
            <v>VANDYCKE</v>
          </cell>
          <cell r="C769" t="str">
            <v>MARIE PAULE</v>
          </cell>
          <cell r="D769" t="str">
            <v>LA MADELEINE</v>
          </cell>
          <cell r="E769">
            <v>16</v>
          </cell>
          <cell r="F769" t="str">
            <v>NC NUMERICABLE REGION NORD</v>
          </cell>
          <cell r="G769" t="str">
            <v>COLLECTIF</v>
          </cell>
          <cell r="H769" t="str">
            <v>PERRET-GENTIL</v>
          </cell>
          <cell r="I769" t="str">
            <v>NPCA510001</v>
          </cell>
          <cell r="J769">
            <v>100</v>
          </cell>
          <cell r="K769">
            <v>33451</v>
          </cell>
          <cell r="L769" t="str">
            <v>ASSISTANT(E) NIV. 2</v>
          </cell>
          <cell r="M769" t="str">
            <v>TSM</v>
          </cell>
          <cell r="N769" t="str">
            <v>D</v>
          </cell>
          <cell r="O769" t="str">
            <v>CDI</v>
          </cell>
          <cell r="P769">
            <v>151.57</v>
          </cell>
          <cell r="Q769">
            <v>2495.2199999999998</v>
          </cell>
          <cell r="R769">
            <v>119.28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31.56</v>
          </cell>
          <cell r="AN769">
            <v>128.91999999999999</v>
          </cell>
          <cell r="AO769">
            <v>93408.83</v>
          </cell>
          <cell r="AP769">
            <v>0</v>
          </cell>
          <cell r="AQ769">
            <v>511.37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</row>
        <row r="770">
          <cell r="A770">
            <v>16552</v>
          </cell>
          <cell r="B770" t="str">
            <v>CORNU</v>
          </cell>
          <cell r="C770" t="str">
            <v>LAURENT</v>
          </cell>
          <cell r="D770" t="str">
            <v>LA MADELEINE</v>
          </cell>
          <cell r="E770">
            <v>16</v>
          </cell>
          <cell r="F770" t="str">
            <v>NC NUMERICABLE REGION NORD</v>
          </cell>
          <cell r="G770" t="str">
            <v>COLLECTIF</v>
          </cell>
          <cell r="I770" t="str">
            <v>GENE905001</v>
          </cell>
          <cell r="J770">
            <v>100</v>
          </cell>
          <cell r="K770">
            <v>34121</v>
          </cell>
          <cell r="L770" t="str">
            <v>CONSEILLER(E) COM.</v>
          </cell>
          <cell r="M770" t="str">
            <v>TSM</v>
          </cell>
          <cell r="N770" t="str">
            <v>D</v>
          </cell>
          <cell r="O770" t="str">
            <v>CDI</v>
          </cell>
          <cell r="P770">
            <v>151.57</v>
          </cell>
          <cell r="Q770">
            <v>1252.47</v>
          </cell>
          <cell r="R770">
            <v>-0.98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764.02</v>
          </cell>
          <cell r="AN770">
            <v>164.46</v>
          </cell>
          <cell r="AO770">
            <v>489.28</v>
          </cell>
          <cell r="AP770">
            <v>0</v>
          </cell>
          <cell r="AQ770">
            <v>1527.21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</row>
        <row r="771">
          <cell r="A771">
            <v>3256</v>
          </cell>
          <cell r="B771" t="str">
            <v>AQUINO</v>
          </cell>
          <cell r="C771" t="str">
            <v>ROCCO</v>
          </cell>
          <cell r="D771" t="str">
            <v>LA MADELEINE</v>
          </cell>
          <cell r="E771">
            <v>16</v>
          </cell>
          <cell r="F771" t="str">
            <v>NC NUMERICABLE REGION NORD</v>
          </cell>
          <cell r="G771" t="str">
            <v>CONSTRUCTION</v>
          </cell>
          <cell r="I771" t="str">
            <v>GENE905001</v>
          </cell>
          <cell r="J771">
            <v>100</v>
          </cell>
          <cell r="K771">
            <v>33451</v>
          </cell>
          <cell r="L771" t="str">
            <v>SUP. TECH. CLIENT</v>
          </cell>
          <cell r="M771" t="str">
            <v>TSM</v>
          </cell>
          <cell r="N771" t="str">
            <v>D</v>
          </cell>
          <cell r="O771" t="str">
            <v>CDI</v>
          </cell>
          <cell r="P771">
            <v>151.57</v>
          </cell>
          <cell r="Q771">
            <v>2382.19</v>
          </cell>
          <cell r="R771">
            <v>163.53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-229.36</v>
          </cell>
          <cell r="AN771">
            <v>256.54000000000002</v>
          </cell>
          <cell r="AO771">
            <v>-229.36</v>
          </cell>
          <cell r="AP771">
            <v>0</v>
          </cell>
          <cell r="AQ771">
            <v>2382.19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</row>
        <row r="772">
          <cell r="A772" t="str">
            <v>000A1740</v>
          </cell>
          <cell r="B772" t="str">
            <v>BEHAREL</v>
          </cell>
          <cell r="C772" t="str">
            <v>LUIS</v>
          </cell>
          <cell r="D772" t="str">
            <v>LILLE</v>
          </cell>
          <cell r="E772">
            <v>16</v>
          </cell>
          <cell r="F772" t="str">
            <v>NC NUMERICABLE REGION NORD</v>
          </cell>
          <cell r="G772" t="str">
            <v>CLIENTELE</v>
          </cell>
          <cell r="H772" t="str">
            <v>DELSART</v>
          </cell>
          <cell r="I772" t="str">
            <v>NPCA507001</v>
          </cell>
          <cell r="J772">
            <v>100</v>
          </cell>
          <cell r="K772">
            <v>38831</v>
          </cell>
          <cell r="L772" t="str">
            <v>CONSEILLER CLIENTELE BOUTIQUE</v>
          </cell>
          <cell r="M772" t="str">
            <v>463E</v>
          </cell>
          <cell r="N772" t="str">
            <v>C</v>
          </cell>
          <cell r="O772" t="str">
            <v>CDD</v>
          </cell>
          <cell r="P772">
            <v>151.57</v>
          </cell>
          <cell r="Q772">
            <v>0</v>
          </cell>
          <cell r="R772">
            <v>158.9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291.66000000000003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</row>
        <row r="773">
          <cell r="A773">
            <v>6014</v>
          </cell>
          <cell r="B773" t="str">
            <v>FLIPO</v>
          </cell>
          <cell r="C773" t="str">
            <v>SIBYLLE</v>
          </cell>
          <cell r="D773" t="str">
            <v>LA MADELEINE</v>
          </cell>
          <cell r="E773">
            <v>16</v>
          </cell>
          <cell r="F773" t="str">
            <v>NC NUMERICABLE REGION NORD</v>
          </cell>
          <cell r="G773" t="str">
            <v>VENTE</v>
          </cell>
          <cell r="I773" t="str">
            <v>GENE905001</v>
          </cell>
          <cell r="J773">
            <v>100</v>
          </cell>
          <cell r="K773">
            <v>33451</v>
          </cell>
          <cell r="L773" t="str">
            <v>ASS. DIRECT.</v>
          </cell>
          <cell r="M773" t="str">
            <v>TSM</v>
          </cell>
          <cell r="N773" t="str">
            <v>D</v>
          </cell>
          <cell r="O773" t="str">
            <v>CDI</v>
          </cell>
          <cell r="P773">
            <v>147.33000000000001</v>
          </cell>
          <cell r="Q773">
            <v>2253.15</v>
          </cell>
          <cell r="R773">
            <v>282.57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-221.73</v>
          </cell>
          <cell r="AN773">
            <v>242.65</v>
          </cell>
          <cell r="AO773">
            <v>-221.73</v>
          </cell>
          <cell r="AP773">
            <v>0</v>
          </cell>
          <cell r="AQ773">
            <v>2253.15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</row>
        <row r="774">
          <cell r="A774">
            <v>9310</v>
          </cell>
          <cell r="B774" t="str">
            <v>GEUNS-DEGRUSON</v>
          </cell>
          <cell r="C774" t="str">
            <v>ISABELLE</v>
          </cell>
          <cell r="D774" t="str">
            <v>LA MADELEINE</v>
          </cell>
          <cell r="E774">
            <v>16</v>
          </cell>
          <cell r="F774" t="str">
            <v>NC NUMERICABLE REGION NORD</v>
          </cell>
          <cell r="G774" t="str">
            <v>ADV</v>
          </cell>
          <cell r="I774" t="str">
            <v>GENE905001</v>
          </cell>
          <cell r="J774">
            <v>100</v>
          </cell>
          <cell r="K774">
            <v>33451</v>
          </cell>
          <cell r="L774" t="str">
            <v>SUPERVISEUR COM.</v>
          </cell>
          <cell r="M774" t="str">
            <v>TSM</v>
          </cell>
          <cell r="N774" t="str">
            <v>D</v>
          </cell>
          <cell r="O774" t="str">
            <v>CDI</v>
          </cell>
          <cell r="P774">
            <v>121.33</v>
          </cell>
          <cell r="Q774">
            <v>1443.21</v>
          </cell>
          <cell r="R774">
            <v>191.26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-151.88999999999999</v>
          </cell>
          <cell r="AN774">
            <v>155.41999999999999</v>
          </cell>
          <cell r="AO774">
            <v>-151.88999999999999</v>
          </cell>
          <cell r="AP774">
            <v>0</v>
          </cell>
          <cell r="AQ774">
            <v>1443.21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</row>
        <row r="775">
          <cell r="A775">
            <v>11070</v>
          </cell>
          <cell r="B775" t="str">
            <v>SPLETE</v>
          </cell>
          <cell r="C775" t="str">
            <v>JEAN-FRANCOIS</v>
          </cell>
          <cell r="D775" t="str">
            <v>LA MADELEINE</v>
          </cell>
          <cell r="E775">
            <v>16</v>
          </cell>
          <cell r="F775" t="str">
            <v>NC NUMERICABLE REGION NORD</v>
          </cell>
          <cell r="G775" t="str">
            <v>COLLECTIF</v>
          </cell>
          <cell r="I775" t="str">
            <v>GENE905001</v>
          </cell>
          <cell r="J775">
            <v>100</v>
          </cell>
          <cell r="K775">
            <v>33451</v>
          </cell>
          <cell r="L775" t="str">
            <v>CONSEILLER(E) COM.</v>
          </cell>
          <cell r="M775" t="str">
            <v>TSM</v>
          </cell>
          <cell r="N775" t="str">
            <v>D</v>
          </cell>
          <cell r="O775" t="str">
            <v>CDI</v>
          </cell>
          <cell r="P775">
            <v>151.57</v>
          </cell>
          <cell r="Q775">
            <v>1252.47</v>
          </cell>
          <cell r="R775">
            <v>463.71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899.71</v>
          </cell>
          <cell r="AN775">
            <v>213.41</v>
          </cell>
          <cell r="AO775">
            <v>170.52</v>
          </cell>
          <cell r="AP775">
            <v>0</v>
          </cell>
          <cell r="AQ775">
            <v>1981.66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</row>
        <row r="776">
          <cell r="A776">
            <v>864</v>
          </cell>
          <cell r="B776" t="str">
            <v>BROUTIN</v>
          </cell>
          <cell r="C776" t="str">
            <v>JEAN-LOUIS</v>
          </cell>
          <cell r="D776" t="str">
            <v>LA MADELEINE</v>
          </cell>
          <cell r="E776">
            <v>16</v>
          </cell>
          <cell r="F776" t="str">
            <v>NC NUMERICABLE REGION NORD</v>
          </cell>
          <cell r="G776" t="str">
            <v>VAD ANIMATEURS</v>
          </cell>
          <cell r="I776" t="str">
            <v>GENE905001</v>
          </cell>
          <cell r="J776">
            <v>100</v>
          </cell>
          <cell r="K776">
            <v>35140</v>
          </cell>
          <cell r="L776" t="str">
            <v>ANIMATEUR COM.</v>
          </cell>
          <cell r="M776" t="str">
            <v>CADRE</v>
          </cell>
          <cell r="N776" t="str">
            <v>DB</v>
          </cell>
          <cell r="O776" t="str">
            <v>CDI</v>
          </cell>
          <cell r="P776">
            <v>151.57</v>
          </cell>
          <cell r="Q776">
            <v>2120</v>
          </cell>
          <cell r="R776">
            <v>608.27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1817.41</v>
          </cell>
          <cell r="AN776">
            <v>226.75</v>
          </cell>
          <cell r="AO776">
            <v>1817.41</v>
          </cell>
          <cell r="AP776">
            <v>0</v>
          </cell>
          <cell r="AQ776">
            <v>2120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</row>
        <row r="777">
          <cell r="A777">
            <v>20173</v>
          </cell>
          <cell r="B777" t="str">
            <v>LUCAS</v>
          </cell>
          <cell r="C777" t="str">
            <v>ERIC</v>
          </cell>
          <cell r="D777" t="str">
            <v>LA MADELEINE</v>
          </cell>
          <cell r="E777">
            <v>16</v>
          </cell>
          <cell r="F777" t="str">
            <v>NC NUMERICABLE REGION NORD</v>
          </cell>
          <cell r="G777" t="str">
            <v>VAD CONSEILLERS</v>
          </cell>
          <cell r="I777" t="str">
            <v>GENE905001</v>
          </cell>
          <cell r="J777">
            <v>100</v>
          </cell>
          <cell r="K777">
            <v>35689</v>
          </cell>
          <cell r="L777" t="str">
            <v>CONSEILLER(E) COM.</v>
          </cell>
          <cell r="M777" t="str">
            <v>TSM</v>
          </cell>
          <cell r="N777" t="str">
            <v>D</v>
          </cell>
          <cell r="O777" t="str">
            <v>CDI</v>
          </cell>
          <cell r="P777">
            <v>151.57</v>
          </cell>
          <cell r="Q777">
            <v>1217</v>
          </cell>
          <cell r="R777">
            <v>363.76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2655.55</v>
          </cell>
          <cell r="AN777">
            <v>131.05000000000001</v>
          </cell>
          <cell r="AO777">
            <v>2655.55</v>
          </cell>
          <cell r="AP777">
            <v>0</v>
          </cell>
          <cell r="AQ777">
            <v>1217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</row>
        <row r="778">
          <cell r="A778">
            <v>20079</v>
          </cell>
          <cell r="B778" t="str">
            <v>DE OLIVEIRA</v>
          </cell>
          <cell r="C778" t="str">
            <v>JACKY</v>
          </cell>
          <cell r="D778" t="str">
            <v>LA MADELEINE</v>
          </cell>
          <cell r="E778">
            <v>16</v>
          </cell>
          <cell r="F778" t="str">
            <v>NC NUMERICABLE REGION NORD</v>
          </cell>
          <cell r="G778" t="str">
            <v>TRAVAUX</v>
          </cell>
          <cell r="H778" t="str">
            <v>CHOVEAU</v>
          </cell>
          <cell r="I778" t="str">
            <v>NPCA300001</v>
          </cell>
          <cell r="J778">
            <v>100</v>
          </cell>
          <cell r="K778">
            <v>36008</v>
          </cell>
          <cell r="L778" t="str">
            <v>TECH. EXP. NIV. 2</v>
          </cell>
          <cell r="M778" t="str">
            <v>TSM</v>
          </cell>
          <cell r="N778" t="str">
            <v>D</v>
          </cell>
          <cell r="O778" t="str">
            <v>CDI</v>
          </cell>
          <cell r="P778">
            <v>151.57</v>
          </cell>
          <cell r="Q778">
            <v>2040</v>
          </cell>
          <cell r="R778">
            <v>884.63</v>
          </cell>
          <cell r="S778">
            <v>0</v>
          </cell>
          <cell r="T778">
            <v>305.22000000000003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252.91</v>
          </cell>
          <cell r="AO778">
            <v>0</v>
          </cell>
          <cell r="AP778">
            <v>0</v>
          </cell>
          <cell r="AQ778">
            <v>1475.33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</row>
        <row r="779">
          <cell r="A779" t="str">
            <v>000A1282</v>
          </cell>
          <cell r="B779" t="str">
            <v>BEHAREL</v>
          </cell>
          <cell r="C779" t="str">
            <v>LUIS</v>
          </cell>
          <cell r="D779" t="str">
            <v>LA MADELEINE</v>
          </cell>
          <cell r="E779">
            <v>16</v>
          </cell>
          <cell r="F779" t="str">
            <v>NC NUMERICABLE REGION NORD</v>
          </cell>
          <cell r="G779" t="str">
            <v>BOUTIQUE</v>
          </cell>
          <cell r="H779" t="str">
            <v>DELSART</v>
          </cell>
          <cell r="I779" t="str">
            <v>NPCA507001</v>
          </cell>
          <cell r="J779">
            <v>100</v>
          </cell>
          <cell r="K779">
            <v>38671</v>
          </cell>
          <cell r="L779" t="str">
            <v>CONSEILLER(E) CLT</v>
          </cell>
          <cell r="M779" t="str">
            <v>EMPLOYE</v>
          </cell>
          <cell r="N779" t="str">
            <v>C</v>
          </cell>
          <cell r="O779" t="str">
            <v>CDI</v>
          </cell>
          <cell r="P779">
            <v>151.57</v>
          </cell>
          <cell r="Q779">
            <v>1300</v>
          </cell>
          <cell r="R779">
            <v>549.20000000000005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176.54</v>
          </cell>
          <cell r="AO779">
            <v>0</v>
          </cell>
          <cell r="AP779">
            <v>0</v>
          </cell>
          <cell r="AQ779">
            <v>1046.6400000000001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</row>
        <row r="780">
          <cell r="A780">
            <v>10064</v>
          </cell>
          <cell r="B780" t="str">
            <v>LEMOINE</v>
          </cell>
          <cell r="C780" t="str">
            <v>MYRIAM</v>
          </cell>
          <cell r="D780" t="str">
            <v>LA MADELEINE</v>
          </cell>
          <cell r="E780">
            <v>16</v>
          </cell>
          <cell r="F780" t="str">
            <v>NC NUMERICABLE REGION NORD</v>
          </cell>
          <cell r="G780" t="str">
            <v>ADV</v>
          </cell>
          <cell r="I780" t="str">
            <v>GENE905001</v>
          </cell>
          <cell r="J780">
            <v>100</v>
          </cell>
          <cell r="K780">
            <v>33451</v>
          </cell>
          <cell r="L780" t="str">
            <v>SUPERVISEUR COM.</v>
          </cell>
          <cell r="M780" t="str">
            <v>TSM</v>
          </cell>
          <cell r="N780" t="str">
            <v>D</v>
          </cell>
          <cell r="O780" t="str">
            <v>CDI</v>
          </cell>
          <cell r="P780">
            <v>121.33</v>
          </cell>
          <cell r="Q780">
            <v>1464.67</v>
          </cell>
          <cell r="R780">
            <v>195.06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-139.63</v>
          </cell>
          <cell r="AN780">
            <v>157.74</v>
          </cell>
          <cell r="AO780">
            <v>-139.63</v>
          </cell>
          <cell r="AP780">
            <v>0</v>
          </cell>
          <cell r="AQ780">
            <v>1464.67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</row>
        <row r="781">
          <cell r="A781">
            <v>20162</v>
          </cell>
          <cell r="B781" t="str">
            <v>THIEFFRY</v>
          </cell>
          <cell r="C781" t="str">
            <v>BENOIT</v>
          </cell>
          <cell r="D781" t="str">
            <v>LA MADELEINE</v>
          </cell>
          <cell r="E781">
            <v>16</v>
          </cell>
          <cell r="F781" t="str">
            <v>NC NUMERICABLE REGION NORD</v>
          </cell>
          <cell r="G781" t="str">
            <v>VAD CONSEILLERS</v>
          </cell>
          <cell r="H781" t="str">
            <v>GUILLEMAN</v>
          </cell>
          <cell r="I781" t="str">
            <v>NPCA500001</v>
          </cell>
          <cell r="J781">
            <v>100</v>
          </cell>
          <cell r="K781">
            <v>35612</v>
          </cell>
          <cell r="L781" t="str">
            <v>CONSEILLER(E) COM.</v>
          </cell>
          <cell r="M781" t="str">
            <v>TSM</v>
          </cell>
          <cell r="N781" t="str">
            <v>D</v>
          </cell>
          <cell r="O781" t="str">
            <v>CDI</v>
          </cell>
          <cell r="P781">
            <v>151.57</v>
          </cell>
          <cell r="Q781">
            <v>1217</v>
          </cell>
          <cell r="R781">
            <v>2089.92</v>
          </cell>
          <cell r="S781">
            <v>0</v>
          </cell>
          <cell r="T781">
            <v>4475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612.97</v>
          </cell>
          <cell r="AO781">
            <v>0</v>
          </cell>
          <cell r="AP781">
            <v>0</v>
          </cell>
          <cell r="AQ781">
            <v>1217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</row>
        <row r="782">
          <cell r="A782">
            <v>4597</v>
          </cell>
          <cell r="B782" t="str">
            <v>STROOBANTS</v>
          </cell>
          <cell r="C782" t="str">
            <v>BERNARD</v>
          </cell>
          <cell r="D782" t="str">
            <v>LA MADELEINE</v>
          </cell>
          <cell r="E782">
            <v>16</v>
          </cell>
          <cell r="F782" t="str">
            <v>NC NUMERICABLE REGION NORD</v>
          </cell>
          <cell r="G782" t="str">
            <v>MAINTENANCE RESEAU</v>
          </cell>
          <cell r="I782" t="str">
            <v>GENE905001</v>
          </cell>
          <cell r="J782">
            <v>100</v>
          </cell>
          <cell r="K782">
            <v>33451</v>
          </cell>
          <cell r="L782" t="str">
            <v>TECH. EXP. NIV. 2</v>
          </cell>
          <cell r="M782" t="str">
            <v>TSM</v>
          </cell>
          <cell r="N782" t="str">
            <v>D</v>
          </cell>
          <cell r="O782" t="str">
            <v>CDI</v>
          </cell>
          <cell r="P782">
            <v>151.57</v>
          </cell>
          <cell r="Q782">
            <v>2238.3000000000002</v>
          </cell>
          <cell r="R782">
            <v>345.09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214.56</v>
          </cell>
          <cell r="AN782">
            <v>241.05</v>
          </cell>
          <cell r="AO782">
            <v>214.56</v>
          </cell>
          <cell r="AP782">
            <v>0</v>
          </cell>
          <cell r="AQ782">
            <v>2238.3000000000002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</row>
        <row r="783">
          <cell r="A783" t="str">
            <v>000A1460</v>
          </cell>
          <cell r="B783" t="str">
            <v>BAISSAC</v>
          </cell>
          <cell r="C783" t="str">
            <v>LUDOVIC</v>
          </cell>
          <cell r="D783" t="str">
            <v>LA MADELEINE</v>
          </cell>
          <cell r="E783">
            <v>16</v>
          </cell>
          <cell r="F783" t="str">
            <v>NC NUMERICABLE REGION NORD</v>
          </cell>
          <cell r="G783" t="str">
            <v>DISTRIBUTEUR</v>
          </cell>
          <cell r="H783" t="str">
            <v>TUTTOLOMONDO</v>
          </cell>
          <cell r="I783" t="str">
            <v>NPCA506001</v>
          </cell>
          <cell r="J783">
            <v>100</v>
          </cell>
          <cell r="K783">
            <v>38756</v>
          </cell>
          <cell r="L783" t="str">
            <v>ATTACHE COMMERCIAL</v>
          </cell>
          <cell r="M783" t="str">
            <v>CADRE</v>
          </cell>
          <cell r="N783" t="str">
            <v>DB</v>
          </cell>
          <cell r="O783" t="str">
            <v>CDI</v>
          </cell>
          <cell r="P783">
            <v>151.57</v>
          </cell>
          <cell r="Q783">
            <v>1800</v>
          </cell>
          <cell r="R783">
            <v>4673.47</v>
          </cell>
          <cell r="S783">
            <v>0</v>
          </cell>
          <cell r="T783">
            <v>7159.01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1520.71</v>
          </cell>
          <cell r="AO783">
            <v>0</v>
          </cell>
          <cell r="AP783">
            <v>0</v>
          </cell>
          <cell r="AQ783">
            <v>1800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</row>
        <row r="784">
          <cell r="A784">
            <v>16985</v>
          </cell>
          <cell r="B784" t="str">
            <v>LESAGE</v>
          </cell>
          <cell r="C784" t="str">
            <v>XAVIER</v>
          </cell>
          <cell r="D784" t="str">
            <v>LA MADELEINE</v>
          </cell>
          <cell r="E784">
            <v>16</v>
          </cell>
          <cell r="F784" t="str">
            <v>NC NUMERICABLE REGION NORD</v>
          </cell>
          <cell r="G784" t="str">
            <v>VAD CONSEILLERS</v>
          </cell>
          <cell r="I784" t="str">
            <v>GENE905001</v>
          </cell>
          <cell r="J784">
            <v>100</v>
          </cell>
          <cell r="K784">
            <v>34241</v>
          </cell>
          <cell r="L784" t="str">
            <v>CONSEILLER(E) COM.</v>
          </cell>
          <cell r="M784" t="str">
            <v>TSM</v>
          </cell>
          <cell r="N784" t="str">
            <v>D</v>
          </cell>
          <cell r="O784" t="str">
            <v>CDI</v>
          </cell>
          <cell r="P784">
            <v>151.57</v>
          </cell>
          <cell r="Q784">
            <v>1345.82</v>
          </cell>
          <cell r="R784">
            <v>1388.08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2809.82</v>
          </cell>
          <cell r="AN784">
            <v>209.4</v>
          </cell>
          <cell r="AO784">
            <v>0</v>
          </cell>
          <cell r="AP784">
            <v>0</v>
          </cell>
          <cell r="AQ784">
            <v>4155.6400000000003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</row>
        <row r="785">
          <cell r="A785">
            <v>20185</v>
          </cell>
          <cell r="B785" t="str">
            <v>COLPAERT</v>
          </cell>
          <cell r="C785" t="str">
            <v>LIONEL</v>
          </cell>
          <cell r="D785" t="str">
            <v>LA MADELEINE</v>
          </cell>
          <cell r="E785">
            <v>16</v>
          </cell>
          <cell r="F785" t="str">
            <v>NC NUMERICABLE REGION NORD</v>
          </cell>
          <cell r="G785" t="str">
            <v>VAD CONSEILLERS</v>
          </cell>
          <cell r="I785" t="str">
            <v>GENE905001</v>
          </cell>
          <cell r="J785">
            <v>100</v>
          </cell>
          <cell r="K785">
            <v>35830</v>
          </cell>
          <cell r="L785" t="str">
            <v>CONSEILLER(E) COM.</v>
          </cell>
          <cell r="M785" t="str">
            <v>TSM</v>
          </cell>
          <cell r="N785" t="str">
            <v>D</v>
          </cell>
          <cell r="O785" t="str">
            <v>CDI</v>
          </cell>
          <cell r="P785">
            <v>151.57</v>
          </cell>
          <cell r="Q785">
            <v>1292</v>
          </cell>
          <cell r="R785">
            <v>1479.04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3800.8</v>
          </cell>
          <cell r="AN785">
            <v>139.13999999999999</v>
          </cell>
          <cell r="AO785">
            <v>3800.8</v>
          </cell>
          <cell r="AP785">
            <v>0</v>
          </cell>
          <cell r="AQ785">
            <v>1292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</row>
        <row r="786">
          <cell r="A786">
            <v>11222</v>
          </cell>
          <cell r="B786" t="str">
            <v>GRYZA</v>
          </cell>
          <cell r="C786" t="str">
            <v>EDDY</v>
          </cell>
          <cell r="D786" t="str">
            <v>LA MADELEINE</v>
          </cell>
          <cell r="E786">
            <v>16</v>
          </cell>
          <cell r="F786" t="str">
            <v>NC NUMERICABLE REGION NORD</v>
          </cell>
          <cell r="G786" t="str">
            <v>MAINTENANCE RESEAU</v>
          </cell>
          <cell r="H786" t="str">
            <v>STIEVENART</v>
          </cell>
          <cell r="I786" t="str">
            <v>NPCA300001</v>
          </cell>
          <cell r="J786">
            <v>100</v>
          </cell>
          <cell r="K786">
            <v>33451</v>
          </cell>
          <cell r="L786" t="str">
            <v>TECH. EXP. NIV. 2</v>
          </cell>
          <cell r="M786" t="str">
            <v>TSM</v>
          </cell>
          <cell r="N786" t="str">
            <v>D</v>
          </cell>
          <cell r="O786" t="str">
            <v>CDI</v>
          </cell>
          <cell r="P786">
            <v>151.57</v>
          </cell>
          <cell r="Q786">
            <v>1927.68</v>
          </cell>
          <cell r="R786">
            <v>1103.3499999999999</v>
          </cell>
          <cell r="S786">
            <v>0</v>
          </cell>
          <cell r="T786">
            <v>0</v>
          </cell>
          <cell r="U786">
            <v>0</v>
          </cell>
          <cell r="V786">
            <v>54.87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213.52</v>
          </cell>
          <cell r="AO786">
            <v>0</v>
          </cell>
          <cell r="AP786">
            <v>0</v>
          </cell>
          <cell r="AQ786">
            <v>1927.68</v>
          </cell>
          <cell r="AR786">
            <v>54.87</v>
          </cell>
          <cell r="AS786">
            <v>0</v>
          </cell>
          <cell r="AT786">
            <v>0</v>
          </cell>
          <cell r="AU786">
            <v>0</v>
          </cell>
        </row>
        <row r="787">
          <cell r="A787">
            <v>7343</v>
          </cell>
          <cell r="B787" t="str">
            <v>CHOVEAU</v>
          </cell>
          <cell r="C787" t="str">
            <v>DANIEL</v>
          </cell>
          <cell r="D787" t="str">
            <v>LA MADELEINE</v>
          </cell>
          <cell r="E787">
            <v>16</v>
          </cell>
          <cell r="F787" t="str">
            <v>NC NUMERICABLE REGION NORD</v>
          </cell>
          <cell r="G787" t="str">
            <v>TRAVAUX</v>
          </cell>
          <cell r="H787" t="str">
            <v>LOTT</v>
          </cell>
          <cell r="I787" t="str">
            <v>NPCA300001</v>
          </cell>
          <cell r="J787">
            <v>100</v>
          </cell>
          <cell r="K787">
            <v>33451</v>
          </cell>
          <cell r="L787" t="str">
            <v>RESP. TRAVAUX</v>
          </cell>
          <cell r="M787" t="str">
            <v>CADRE</v>
          </cell>
          <cell r="N787" t="str">
            <v>E</v>
          </cell>
          <cell r="O787" t="str">
            <v>CDI</v>
          </cell>
          <cell r="P787">
            <v>151.57</v>
          </cell>
          <cell r="Q787">
            <v>2910</v>
          </cell>
          <cell r="R787">
            <v>1602.42</v>
          </cell>
          <cell r="S787">
            <v>0</v>
          </cell>
          <cell r="T787">
            <v>366.69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335.71</v>
          </cell>
          <cell r="AO787">
            <v>0</v>
          </cell>
          <cell r="AP787">
            <v>0</v>
          </cell>
          <cell r="AQ787">
            <v>2641.43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</row>
        <row r="788">
          <cell r="A788">
            <v>9127</v>
          </cell>
          <cell r="B788" t="str">
            <v>BLANCKAERT</v>
          </cell>
          <cell r="C788" t="str">
            <v>PHILIPPE</v>
          </cell>
          <cell r="D788" t="str">
            <v>LA MADELEINE</v>
          </cell>
          <cell r="E788">
            <v>16</v>
          </cell>
          <cell r="F788" t="str">
            <v>NC NUMERICABLE REGION NORD</v>
          </cell>
          <cell r="G788" t="str">
            <v>MAINTENANCE RESEAU</v>
          </cell>
          <cell r="I788" t="str">
            <v>GENE905001</v>
          </cell>
          <cell r="J788">
            <v>100</v>
          </cell>
          <cell r="K788">
            <v>33451</v>
          </cell>
          <cell r="L788" t="str">
            <v>SUP. TECH. CLIENT</v>
          </cell>
          <cell r="M788" t="str">
            <v>TSM</v>
          </cell>
          <cell r="N788" t="str">
            <v>D</v>
          </cell>
          <cell r="O788" t="str">
            <v>CDI</v>
          </cell>
          <cell r="P788">
            <v>151.57</v>
          </cell>
          <cell r="Q788">
            <v>1845.02</v>
          </cell>
          <cell r="R788">
            <v>-214.25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-164</v>
          </cell>
          <cell r="AN788">
            <v>198.7</v>
          </cell>
          <cell r="AO788">
            <v>-164</v>
          </cell>
          <cell r="AP788">
            <v>0</v>
          </cell>
          <cell r="AQ788">
            <v>1845.02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</row>
        <row r="789">
          <cell r="A789">
            <v>4046</v>
          </cell>
          <cell r="B789" t="str">
            <v>WARLOP</v>
          </cell>
          <cell r="C789" t="str">
            <v>PHILIPPE</v>
          </cell>
          <cell r="D789" t="str">
            <v>LA MADELEINE</v>
          </cell>
          <cell r="E789">
            <v>16</v>
          </cell>
          <cell r="F789" t="str">
            <v>NC NUMERICABLE REGION NORD</v>
          </cell>
          <cell r="G789" t="str">
            <v>CARTOGRAPHIE-DICT</v>
          </cell>
          <cell r="H789" t="str">
            <v>MARQUANT</v>
          </cell>
          <cell r="I789" t="str">
            <v>GENE320001</v>
          </cell>
          <cell r="J789">
            <v>100</v>
          </cell>
          <cell r="K789">
            <v>33451</v>
          </cell>
          <cell r="L789" t="str">
            <v>TECH.SUPP.NIV.2</v>
          </cell>
          <cell r="M789" t="str">
            <v>TSM</v>
          </cell>
          <cell r="N789" t="str">
            <v>D</v>
          </cell>
          <cell r="O789" t="str">
            <v>CDI</v>
          </cell>
          <cell r="P789">
            <v>151.57</v>
          </cell>
          <cell r="Q789">
            <v>1972.27</v>
          </cell>
          <cell r="R789">
            <v>786.72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213.64</v>
          </cell>
          <cell r="AO789">
            <v>0</v>
          </cell>
          <cell r="AP789">
            <v>0</v>
          </cell>
          <cell r="AQ789">
            <v>1517.2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</row>
        <row r="790">
          <cell r="A790" t="str">
            <v>000A1654</v>
          </cell>
          <cell r="B790" t="str">
            <v>CHITTAPHONG</v>
          </cell>
          <cell r="C790" t="str">
            <v>KHAMKUT</v>
          </cell>
          <cell r="D790" t="str">
            <v>LILLE</v>
          </cell>
          <cell r="E790">
            <v>16</v>
          </cell>
          <cell r="F790" t="str">
            <v>NC NUMERICABLE REGION NORD</v>
          </cell>
          <cell r="H790" t="str">
            <v>DELSART</v>
          </cell>
          <cell r="I790" t="str">
            <v>NPCA507001</v>
          </cell>
          <cell r="J790">
            <v>100</v>
          </cell>
          <cell r="K790">
            <v>38782</v>
          </cell>
          <cell r="L790" t="str">
            <v>CONSEILLER CLIENTELE BOUTIQUE</v>
          </cell>
          <cell r="M790" t="str">
            <v>463E</v>
          </cell>
          <cell r="N790" t="str">
            <v>C</v>
          </cell>
          <cell r="O790" t="str">
            <v>CDI</v>
          </cell>
          <cell r="P790">
            <v>151.57</v>
          </cell>
          <cell r="Q790">
            <v>0</v>
          </cell>
          <cell r="R790">
            <v>921.33</v>
          </cell>
          <cell r="S790">
            <v>0</v>
          </cell>
          <cell r="T790">
            <v>363.22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310.5</v>
          </cell>
          <cell r="AO790">
            <v>0</v>
          </cell>
          <cell r="AP790">
            <v>0</v>
          </cell>
          <cell r="AQ790">
            <v>1350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</row>
        <row r="791">
          <cell r="A791" t="str">
            <v>000BD162</v>
          </cell>
          <cell r="B791" t="str">
            <v>TEBBI</v>
          </cell>
          <cell r="C791" t="str">
            <v>SOREYA</v>
          </cell>
          <cell r="D791" t="str">
            <v>LYON CATN</v>
          </cell>
          <cell r="E791">
            <v>61</v>
          </cell>
          <cell r="F791" t="str">
            <v>NC NUMERICABLE RHONES-ALPES</v>
          </cell>
          <cell r="G791" t="str">
            <v>CATN 1ERE LIGNE</v>
          </cell>
          <cell r="I791" t="str">
            <v>GENE905001</v>
          </cell>
          <cell r="J791">
            <v>100</v>
          </cell>
          <cell r="K791">
            <v>35555</v>
          </cell>
          <cell r="L791" t="str">
            <v>CHARGE(E)CLIENTELE</v>
          </cell>
          <cell r="M791" t="str">
            <v>EMPLOYE</v>
          </cell>
          <cell r="N791" t="str">
            <v>C</v>
          </cell>
          <cell r="O791" t="str">
            <v>CDI</v>
          </cell>
          <cell r="P791">
            <v>121.33</v>
          </cell>
          <cell r="Q791">
            <v>1490.61</v>
          </cell>
          <cell r="R791">
            <v>218.75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23.85</v>
          </cell>
          <cell r="AN791">
            <v>160.52000000000001</v>
          </cell>
          <cell r="AO791">
            <v>23.85</v>
          </cell>
          <cell r="AP791">
            <v>0</v>
          </cell>
          <cell r="AQ791">
            <v>1490.61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</row>
        <row r="792">
          <cell r="A792" t="str">
            <v>000BH067</v>
          </cell>
          <cell r="B792" t="str">
            <v>MANSEUR</v>
          </cell>
          <cell r="C792" t="str">
            <v>NORA</v>
          </cell>
          <cell r="D792" t="str">
            <v>LYON CATN</v>
          </cell>
          <cell r="E792">
            <v>61</v>
          </cell>
          <cell r="F792" t="str">
            <v>NC NUMERICABLE RHONES-ALPES</v>
          </cell>
          <cell r="G792" t="str">
            <v>CATN 1ERE LIGNE</v>
          </cell>
          <cell r="I792" t="str">
            <v>CLIE411001</v>
          </cell>
          <cell r="J792">
            <v>100</v>
          </cell>
          <cell r="K792">
            <v>36192</v>
          </cell>
          <cell r="L792" t="str">
            <v>CHARGE(E)CLIENTELE</v>
          </cell>
          <cell r="M792" t="str">
            <v>EMPLOYE</v>
          </cell>
          <cell r="N792" t="str">
            <v>C</v>
          </cell>
          <cell r="O792" t="str">
            <v>CDI</v>
          </cell>
          <cell r="P792">
            <v>123.77</v>
          </cell>
          <cell r="Q792">
            <v>1190.07</v>
          </cell>
          <cell r="R792">
            <v>347.82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143.76</v>
          </cell>
          <cell r="AO792">
            <v>0</v>
          </cell>
          <cell r="AP792">
            <v>0</v>
          </cell>
          <cell r="AQ792">
            <v>1335.03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</row>
        <row r="793">
          <cell r="A793" t="str">
            <v>000BS167</v>
          </cell>
          <cell r="B793" t="str">
            <v>SIMONET</v>
          </cell>
          <cell r="C793" t="str">
            <v>ALEXIS</v>
          </cell>
          <cell r="D793" t="str">
            <v>LYON CATN</v>
          </cell>
          <cell r="E793">
            <v>61</v>
          </cell>
          <cell r="F793" t="str">
            <v>NC NUMERICABLE RHONES-ALPES</v>
          </cell>
          <cell r="G793" t="str">
            <v>CATN 1ERE LIGNE</v>
          </cell>
          <cell r="H793" t="str">
            <v>BAYARD</v>
          </cell>
          <cell r="I793" t="str">
            <v>CLIE411001</v>
          </cell>
          <cell r="J793">
            <v>100</v>
          </cell>
          <cell r="K793">
            <v>37622</v>
          </cell>
          <cell r="L793" t="str">
            <v>CHARGE(E)CLIENTELE</v>
          </cell>
          <cell r="M793" t="str">
            <v>EMPLOYE</v>
          </cell>
          <cell r="N793" t="str">
            <v>C</v>
          </cell>
          <cell r="O793" t="str">
            <v>CDI</v>
          </cell>
          <cell r="P793">
            <v>151.57</v>
          </cell>
          <cell r="Q793">
            <v>1372.65</v>
          </cell>
          <cell r="R793">
            <v>711.52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153</v>
          </cell>
          <cell r="X793">
            <v>95</v>
          </cell>
          <cell r="Y793">
            <v>0</v>
          </cell>
          <cell r="Z793">
            <v>128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9.06</v>
          </cell>
          <cell r="AG793">
            <v>0</v>
          </cell>
          <cell r="AH793">
            <v>2.2599999999999998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199.66</v>
          </cell>
          <cell r="AO793">
            <v>0</v>
          </cell>
          <cell r="AP793">
            <v>0</v>
          </cell>
          <cell r="AQ793">
            <v>1067.25</v>
          </cell>
          <cell r="AR793">
            <v>223</v>
          </cell>
          <cell r="AS793">
            <v>0</v>
          </cell>
          <cell r="AT793">
            <v>0</v>
          </cell>
          <cell r="AU793">
            <v>0</v>
          </cell>
        </row>
        <row r="794">
          <cell r="A794" t="str">
            <v>000BS162</v>
          </cell>
          <cell r="B794" t="str">
            <v>SILVY</v>
          </cell>
          <cell r="C794" t="str">
            <v>FANNY</v>
          </cell>
          <cell r="D794" t="str">
            <v>LYON CATN</v>
          </cell>
          <cell r="E794">
            <v>61</v>
          </cell>
          <cell r="F794" t="str">
            <v>NC NUMERICABLE RHONES-ALPES</v>
          </cell>
          <cell r="G794" t="str">
            <v>CATN VENTES</v>
          </cell>
          <cell r="I794" t="str">
            <v>GENE905001</v>
          </cell>
          <cell r="J794">
            <v>100</v>
          </cell>
          <cell r="K794">
            <v>37151</v>
          </cell>
          <cell r="L794" t="str">
            <v>TELECONSEILLER.COM</v>
          </cell>
          <cell r="M794" t="str">
            <v>EMPLOYE</v>
          </cell>
          <cell r="N794" t="str">
            <v>C</v>
          </cell>
          <cell r="O794" t="str">
            <v>CDI</v>
          </cell>
          <cell r="P794">
            <v>123.77</v>
          </cell>
          <cell r="Q794">
            <v>1020.41</v>
          </cell>
          <cell r="R794">
            <v>840.72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3242.35</v>
          </cell>
          <cell r="AN794">
            <v>109.89</v>
          </cell>
          <cell r="AO794">
            <v>3242.35</v>
          </cell>
          <cell r="AP794">
            <v>0</v>
          </cell>
          <cell r="AQ794">
            <v>1020.41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</row>
        <row r="795">
          <cell r="A795" t="str">
            <v>000BG208</v>
          </cell>
          <cell r="B795" t="str">
            <v>GRANGE</v>
          </cell>
          <cell r="C795" t="str">
            <v>LAETITIA</v>
          </cell>
          <cell r="D795" t="str">
            <v>LYON CATN</v>
          </cell>
          <cell r="E795">
            <v>61</v>
          </cell>
          <cell r="F795" t="str">
            <v>NC NUMERICABLE RHONES-ALPES</v>
          </cell>
          <cell r="G795" t="str">
            <v>CATN VENTES</v>
          </cell>
          <cell r="I795" t="str">
            <v>GENE905001</v>
          </cell>
          <cell r="J795">
            <v>100</v>
          </cell>
          <cell r="K795">
            <v>36192</v>
          </cell>
          <cell r="L795" t="str">
            <v>TELECONSEILLER.COM</v>
          </cell>
          <cell r="M795" t="str">
            <v>EMPLOYE</v>
          </cell>
          <cell r="N795" t="str">
            <v>C</v>
          </cell>
          <cell r="O795" t="str">
            <v>CDI</v>
          </cell>
          <cell r="P795">
            <v>123.77</v>
          </cell>
          <cell r="Q795">
            <v>1020.41</v>
          </cell>
          <cell r="R795">
            <v>650.58000000000004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2479.96</v>
          </cell>
          <cell r="AN795">
            <v>109.89</v>
          </cell>
          <cell r="AO795">
            <v>2479.96</v>
          </cell>
          <cell r="AP795">
            <v>0</v>
          </cell>
          <cell r="AQ795">
            <v>1020.41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</row>
        <row r="796">
          <cell r="A796" t="str">
            <v>000BA102</v>
          </cell>
          <cell r="B796" t="str">
            <v>AZOULAY</v>
          </cell>
          <cell r="C796" t="str">
            <v>BEATRICE</v>
          </cell>
          <cell r="D796" t="str">
            <v>LYON CATN</v>
          </cell>
          <cell r="E796">
            <v>61</v>
          </cell>
          <cell r="F796" t="str">
            <v>NC NUMERICABLE RHONES-ALPES</v>
          </cell>
          <cell r="G796" t="str">
            <v>CATN 1ERE LIGNE</v>
          </cell>
          <cell r="I796" t="str">
            <v>GENE905001</v>
          </cell>
          <cell r="J796">
            <v>100</v>
          </cell>
          <cell r="K796">
            <v>35639</v>
          </cell>
          <cell r="L796" t="str">
            <v>CHARGE(E)CLIENTELE</v>
          </cell>
          <cell r="M796" t="str">
            <v>EMPLOYE</v>
          </cell>
          <cell r="N796" t="str">
            <v>C</v>
          </cell>
          <cell r="O796" t="str">
            <v>CDI</v>
          </cell>
          <cell r="P796">
            <v>151.57</v>
          </cell>
          <cell r="Q796">
            <v>1865.69</v>
          </cell>
          <cell r="R796">
            <v>832.24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168.42</v>
          </cell>
          <cell r="AN796">
            <v>192.86</v>
          </cell>
          <cell r="AO796">
            <v>0</v>
          </cell>
          <cell r="AP796">
            <v>0</v>
          </cell>
          <cell r="AQ796">
            <v>2034.11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</row>
        <row r="797">
          <cell r="A797" t="str">
            <v>000BB335</v>
          </cell>
          <cell r="B797" t="str">
            <v>FOUILLOUX</v>
          </cell>
          <cell r="C797" t="str">
            <v>AUDREY-MURIEL</v>
          </cell>
          <cell r="D797" t="str">
            <v>LYON CATN</v>
          </cell>
          <cell r="E797">
            <v>61</v>
          </cell>
          <cell r="F797" t="str">
            <v>NC NUMERICABLE RHONES-ALPES</v>
          </cell>
          <cell r="G797" t="str">
            <v>CATN SUPERVISEUR</v>
          </cell>
          <cell r="I797" t="str">
            <v>GENE905001</v>
          </cell>
          <cell r="J797">
            <v>100</v>
          </cell>
          <cell r="K797">
            <v>35782</v>
          </cell>
          <cell r="L797" t="str">
            <v>SUPERVISEUR CLT</v>
          </cell>
          <cell r="M797" t="str">
            <v>TSM</v>
          </cell>
          <cell r="N797" t="str">
            <v>D</v>
          </cell>
          <cell r="O797" t="str">
            <v>CDI</v>
          </cell>
          <cell r="P797">
            <v>151.57</v>
          </cell>
          <cell r="Q797">
            <v>1923.02</v>
          </cell>
          <cell r="R797">
            <v>272.32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46.3</v>
          </cell>
          <cell r="AN797">
            <v>207.08</v>
          </cell>
          <cell r="AO797">
            <v>46.3</v>
          </cell>
          <cell r="AP797">
            <v>0</v>
          </cell>
          <cell r="AQ797">
            <v>1923.02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</row>
        <row r="798">
          <cell r="A798" t="str">
            <v>000BB377</v>
          </cell>
          <cell r="B798" t="str">
            <v>BONHEUR</v>
          </cell>
          <cell r="C798" t="str">
            <v>FABRICE</v>
          </cell>
          <cell r="D798" t="str">
            <v>LYON CATN</v>
          </cell>
          <cell r="E798">
            <v>61</v>
          </cell>
          <cell r="F798" t="str">
            <v>NC NUMERICABLE RHONES-ALPES</v>
          </cell>
          <cell r="G798" t="str">
            <v>CATN FIDELISATION</v>
          </cell>
          <cell r="H798" t="str">
            <v>BAYARD</v>
          </cell>
          <cell r="I798" t="str">
            <v>CLIE415001</v>
          </cell>
          <cell r="J798">
            <v>100</v>
          </cell>
          <cell r="K798">
            <v>36787</v>
          </cell>
          <cell r="L798" t="str">
            <v>CHARGE(E)CLIENTELE</v>
          </cell>
          <cell r="M798" t="str">
            <v>EMPLOYE</v>
          </cell>
          <cell r="N798" t="str">
            <v>C</v>
          </cell>
          <cell r="O798" t="str">
            <v>CDI</v>
          </cell>
          <cell r="P798">
            <v>123.77</v>
          </cell>
          <cell r="Q798">
            <v>1020.41</v>
          </cell>
          <cell r="R798">
            <v>185.28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-0.01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</row>
        <row r="799">
          <cell r="A799" t="str">
            <v>000BZ016</v>
          </cell>
          <cell r="B799" t="str">
            <v>ZAMPICCHIATTI</v>
          </cell>
          <cell r="C799" t="str">
            <v>MARIANA</v>
          </cell>
          <cell r="D799" t="str">
            <v>LYON CATN</v>
          </cell>
          <cell r="E799">
            <v>61</v>
          </cell>
          <cell r="F799" t="str">
            <v>NC NUMERICABLE RHONES-ALPES</v>
          </cell>
          <cell r="G799" t="str">
            <v>COURRIER</v>
          </cell>
          <cell r="H799" t="str">
            <v>BAYARD</v>
          </cell>
          <cell r="I799" t="str">
            <v>CLIE410001</v>
          </cell>
          <cell r="J799">
            <v>100</v>
          </cell>
          <cell r="K799">
            <v>37634</v>
          </cell>
          <cell r="L799" t="str">
            <v>CHARGE(E)CLIENTELE</v>
          </cell>
          <cell r="M799" t="str">
            <v>EMPLOYE</v>
          </cell>
          <cell r="N799" t="str">
            <v>C</v>
          </cell>
          <cell r="O799" t="str">
            <v>CDI</v>
          </cell>
          <cell r="P799">
            <v>151.57</v>
          </cell>
          <cell r="Q799">
            <v>1545</v>
          </cell>
          <cell r="R799">
            <v>764.01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163.22999999999999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186.49</v>
          </cell>
          <cell r="AO799">
            <v>0</v>
          </cell>
          <cell r="AP799">
            <v>-29.03</v>
          </cell>
          <cell r="AQ799">
            <v>1396.83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</row>
        <row r="800">
          <cell r="A800" t="str">
            <v>000BP203</v>
          </cell>
          <cell r="B800" t="str">
            <v>PERRET</v>
          </cell>
          <cell r="C800" t="str">
            <v>ERIC</v>
          </cell>
          <cell r="D800" t="str">
            <v>LYON CATN</v>
          </cell>
          <cell r="E800">
            <v>61</v>
          </cell>
          <cell r="F800" t="str">
            <v>NC NUMERICABLE RHONES-ALPES</v>
          </cell>
          <cell r="G800" t="str">
            <v>CATN FIDELISATION</v>
          </cell>
          <cell r="H800" t="str">
            <v>BAYARD</v>
          </cell>
          <cell r="I800" t="str">
            <v>CLIE415001</v>
          </cell>
          <cell r="J800">
            <v>100</v>
          </cell>
          <cell r="K800">
            <v>37634</v>
          </cell>
          <cell r="L800" t="str">
            <v>CHARGE(E)CLIENTELE</v>
          </cell>
          <cell r="M800" t="str">
            <v>EMPLOYE</v>
          </cell>
          <cell r="N800" t="str">
            <v>C</v>
          </cell>
          <cell r="O800" t="str">
            <v>CDI</v>
          </cell>
          <cell r="P800">
            <v>151.57</v>
          </cell>
          <cell r="Q800">
            <v>1249.6099999999999</v>
          </cell>
          <cell r="R800">
            <v>1433.55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1924.52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386.63</v>
          </cell>
          <cell r="AO800">
            <v>0</v>
          </cell>
          <cell r="AP800">
            <v>0</v>
          </cell>
          <cell r="AQ800">
            <v>961.28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</row>
        <row r="801">
          <cell r="A801" t="str">
            <v>000BK042</v>
          </cell>
          <cell r="B801" t="str">
            <v>KUNSTMANN</v>
          </cell>
          <cell r="C801" t="str">
            <v>MICKAEL</v>
          </cell>
          <cell r="D801" t="str">
            <v>LYON CATN</v>
          </cell>
          <cell r="E801">
            <v>61</v>
          </cell>
          <cell r="F801" t="str">
            <v>NC NUMERICABLE RHONES-ALPES</v>
          </cell>
          <cell r="G801" t="str">
            <v>CATN FIDELISATION</v>
          </cell>
          <cell r="H801" t="str">
            <v>BAYARD</v>
          </cell>
          <cell r="I801" t="str">
            <v>CLIE415001</v>
          </cell>
          <cell r="J801">
            <v>100</v>
          </cell>
          <cell r="K801">
            <v>36192</v>
          </cell>
          <cell r="L801" t="str">
            <v>CHARGE(E)CLIENTELE</v>
          </cell>
          <cell r="M801" t="str">
            <v>EMPLOYE</v>
          </cell>
          <cell r="N801" t="str">
            <v>C</v>
          </cell>
          <cell r="O801" t="str">
            <v>CDI</v>
          </cell>
          <cell r="P801">
            <v>123.77</v>
          </cell>
          <cell r="Q801">
            <v>1020.41</v>
          </cell>
          <cell r="R801">
            <v>1575.04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2291.08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398.84</v>
          </cell>
          <cell r="AO801">
            <v>0</v>
          </cell>
          <cell r="AP801">
            <v>-167.72</v>
          </cell>
          <cell r="AQ801">
            <v>850.35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</row>
        <row r="802">
          <cell r="A802" t="str">
            <v>000BE034</v>
          </cell>
          <cell r="B802" t="str">
            <v>EPSTEIN</v>
          </cell>
          <cell r="C802" t="str">
            <v>ALAIN</v>
          </cell>
          <cell r="D802" t="str">
            <v>LYON CATN</v>
          </cell>
          <cell r="E802">
            <v>61</v>
          </cell>
          <cell r="F802" t="str">
            <v>NC NUMERICABLE RHONES-ALPES</v>
          </cell>
          <cell r="G802" t="str">
            <v>CATN SUPERVISEUR</v>
          </cell>
          <cell r="H802" t="str">
            <v>BRUNEL M</v>
          </cell>
          <cell r="I802" t="str">
            <v>CLIE411001</v>
          </cell>
          <cell r="J802">
            <v>100</v>
          </cell>
          <cell r="K802">
            <v>36620</v>
          </cell>
          <cell r="L802" t="str">
            <v>SUPERVISEUR CLT</v>
          </cell>
          <cell r="M802" t="str">
            <v>TSM</v>
          </cell>
          <cell r="N802" t="str">
            <v>D</v>
          </cell>
          <cell r="O802" t="str">
            <v>CDI</v>
          </cell>
          <cell r="P802">
            <v>151.57</v>
          </cell>
          <cell r="Q802">
            <v>1860.59</v>
          </cell>
          <cell r="R802">
            <v>1889.72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224.21</v>
          </cell>
          <cell r="X802">
            <v>95</v>
          </cell>
          <cell r="Y802">
            <v>0</v>
          </cell>
          <cell r="Z802">
            <v>128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514.85</v>
          </cell>
          <cell r="AO802">
            <v>0</v>
          </cell>
          <cell r="AP802">
            <v>0</v>
          </cell>
          <cell r="AQ802">
            <v>3646.53</v>
          </cell>
          <cell r="AR802">
            <v>223</v>
          </cell>
          <cell r="AS802">
            <v>0</v>
          </cell>
          <cell r="AT802">
            <v>0</v>
          </cell>
          <cell r="AU802">
            <v>0</v>
          </cell>
        </row>
        <row r="803">
          <cell r="A803" t="str">
            <v>000BS156</v>
          </cell>
          <cell r="B803" t="str">
            <v>SAMBARDIER</v>
          </cell>
          <cell r="C803" t="str">
            <v>LUDOVIC</v>
          </cell>
          <cell r="D803" t="str">
            <v>LYON CATN</v>
          </cell>
          <cell r="E803">
            <v>61</v>
          </cell>
          <cell r="F803" t="str">
            <v>NC NUMERICABLE RHONES-ALPES</v>
          </cell>
          <cell r="G803" t="str">
            <v>CATN 1ERE LIGNE</v>
          </cell>
          <cell r="I803" t="str">
            <v>GENE905001</v>
          </cell>
          <cell r="J803">
            <v>100</v>
          </cell>
          <cell r="K803">
            <v>36787</v>
          </cell>
          <cell r="L803" t="str">
            <v>CHARGE(E)CLIENTELE</v>
          </cell>
          <cell r="M803" t="str">
            <v>EMPLOYE</v>
          </cell>
          <cell r="N803" t="str">
            <v>C</v>
          </cell>
          <cell r="O803" t="str">
            <v>CDI</v>
          </cell>
          <cell r="P803">
            <v>151.57</v>
          </cell>
          <cell r="Q803">
            <v>1355.63</v>
          </cell>
          <cell r="R803">
            <v>198.47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8.08</v>
          </cell>
          <cell r="AN803">
            <v>146</v>
          </cell>
          <cell r="AO803">
            <v>8.08</v>
          </cell>
          <cell r="AP803">
            <v>0</v>
          </cell>
          <cell r="AQ803">
            <v>1355.63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</row>
        <row r="804">
          <cell r="A804" t="str">
            <v>000BG221</v>
          </cell>
          <cell r="B804" t="str">
            <v>GIRARD</v>
          </cell>
          <cell r="C804" t="str">
            <v>OLIVIER</v>
          </cell>
          <cell r="D804" t="str">
            <v>LYON CATN</v>
          </cell>
          <cell r="E804">
            <v>61</v>
          </cell>
          <cell r="F804" t="str">
            <v>NC NUMERICABLE RHONES-ALPES</v>
          </cell>
          <cell r="G804" t="str">
            <v>CATN 2EME LIGNE</v>
          </cell>
          <cell r="H804" t="str">
            <v>CARET</v>
          </cell>
          <cell r="I804" t="str">
            <v>CLIE411001</v>
          </cell>
          <cell r="J804">
            <v>100</v>
          </cell>
          <cell r="K804">
            <v>37104</v>
          </cell>
          <cell r="L804" t="str">
            <v>CHARGE(E)CLIENTELE</v>
          </cell>
          <cell r="M804" t="str">
            <v>EMPLOYE</v>
          </cell>
          <cell r="N804" t="str">
            <v>C</v>
          </cell>
          <cell r="O804" t="str">
            <v>CDI</v>
          </cell>
          <cell r="P804">
            <v>151.57</v>
          </cell>
          <cell r="Q804">
            <v>1639.45</v>
          </cell>
          <cell r="R804">
            <v>876.09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171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194.97</v>
          </cell>
          <cell r="AO804">
            <v>0</v>
          </cell>
          <cell r="AP804">
            <v>0</v>
          </cell>
          <cell r="AQ804">
            <v>1639.45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</row>
        <row r="805">
          <cell r="A805" t="str">
            <v>000BP198</v>
          </cell>
          <cell r="B805" t="str">
            <v>PEAUT</v>
          </cell>
          <cell r="C805" t="str">
            <v>GUILLAUME</v>
          </cell>
          <cell r="D805" t="str">
            <v>LYON CATN</v>
          </cell>
          <cell r="E805">
            <v>61</v>
          </cell>
          <cell r="F805" t="str">
            <v>NC NUMERICABLE RHONES-ALPES</v>
          </cell>
          <cell r="G805" t="str">
            <v>CATN 2EME LIGNE</v>
          </cell>
          <cell r="H805" t="str">
            <v>BAYARD</v>
          </cell>
          <cell r="I805" t="str">
            <v>CLIE411001</v>
          </cell>
          <cell r="J805">
            <v>100</v>
          </cell>
          <cell r="K805">
            <v>37151</v>
          </cell>
          <cell r="L805" t="str">
            <v>CHARGE(E)CLIENTELE</v>
          </cell>
          <cell r="M805" t="str">
            <v>EMPLOYE</v>
          </cell>
          <cell r="N805" t="str">
            <v>C</v>
          </cell>
          <cell r="O805" t="str">
            <v>CDI</v>
          </cell>
          <cell r="P805">
            <v>151.57</v>
          </cell>
          <cell r="Q805">
            <v>1725.85</v>
          </cell>
          <cell r="R805">
            <v>806.52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135</v>
          </cell>
          <cell r="X805">
            <v>95</v>
          </cell>
          <cell r="Y805">
            <v>0</v>
          </cell>
          <cell r="Z805">
            <v>192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194.98</v>
          </cell>
          <cell r="AO805">
            <v>0</v>
          </cell>
          <cell r="AP805">
            <v>0</v>
          </cell>
          <cell r="AQ805">
            <v>1248</v>
          </cell>
          <cell r="AR805">
            <v>287</v>
          </cell>
          <cell r="AS805">
            <v>0</v>
          </cell>
          <cell r="AT805">
            <v>0</v>
          </cell>
          <cell r="AU805">
            <v>0</v>
          </cell>
        </row>
        <row r="806">
          <cell r="A806" t="str">
            <v>000BM133</v>
          </cell>
          <cell r="B806" t="str">
            <v>LAFAY</v>
          </cell>
          <cell r="C806" t="str">
            <v>CHRISTINE</v>
          </cell>
          <cell r="D806" t="str">
            <v>LYON CATN</v>
          </cell>
          <cell r="E806">
            <v>61</v>
          </cell>
          <cell r="F806" t="str">
            <v>NC NUMERICABLE RHONES-ALPES</v>
          </cell>
          <cell r="G806" t="str">
            <v>DIRECTION RESS HUM</v>
          </cell>
          <cell r="I806" t="str">
            <v>GENE905001</v>
          </cell>
          <cell r="J806">
            <v>100</v>
          </cell>
          <cell r="K806">
            <v>35002</v>
          </cell>
          <cell r="L806" t="str">
            <v>ASS.  RES. HUMAINES NIV.2</v>
          </cell>
          <cell r="M806" t="str">
            <v>TSM</v>
          </cell>
          <cell r="N806" t="str">
            <v>D</v>
          </cell>
          <cell r="O806" t="str">
            <v>CDI</v>
          </cell>
          <cell r="P806">
            <v>151.57</v>
          </cell>
          <cell r="Q806">
            <v>2002</v>
          </cell>
          <cell r="R806">
            <v>256.31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-200.2</v>
          </cell>
          <cell r="AN806">
            <v>215.6</v>
          </cell>
          <cell r="AO806">
            <v>-200.2</v>
          </cell>
          <cell r="AP806">
            <v>0</v>
          </cell>
          <cell r="AQ806">
            <v>2002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</row>
        <row r="807">
          <cell r="A807" t="str">
            <v>000BG224</v>
          </cell>
          <cell r="B807" t="str">
            <v>GRIFFIT</v>
          </cell>
          <cell r="C807" t="str">
            <v>RENAUD</v>
          </cell>
          <cell r="D807" t="str">
            <v>LYON CATN</v>
          </cell>
          <cell r="E807">
            <v>61</v>
          </cell>
          <cell r="F807" t="str">
            <v>NC NUMERICABLE RHONES-ALPES</v>
          </cell>
          <cell r="G807" t="str">
            <v>CATN VENTES</v>
          </cell>
          <cell r="I807" t="str">
            <v>GENE905001</v>
          </cell>
          <cell r="J807">
            <v>100</v>
          </cell>
          <cell r="K807">
            <v>37186</v>
          </cell>
          <cell r="L807" t="str">
            <v>TELECONSEILLER.COM</v>
          </cell>
          <cell r="M807" t="str">
            <v>EMPLOYE</v>
          </cell>
          <cell r="N807" t="str">
            <v>C</v>
          </cell>
          <cell r="O807" t="str">
            <v>CDI</v>
          </cell>
          <cell r="P807">
            <v>123.77</v>
          </cell>
          <cell r="Q807">
            <v>1020.38</v>
          </cell>
          <cell r="R807">
            <v>338.35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1235.71</v>
          </cell>
          <cell r="AN807">
            <v>109.89</v>
          </cell>
          <cell r="AO807">
            <v>1235.71</v>
          </cell>
          <cell r="AP807">
            <v>0</v>
          </cell>
          <cell r="AQ807">
            <v>1020.38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</row>
        <row r="808">
          <cell r="A808" t="str">
            <v>000BC245</v>
          </cell>
          <cell r="B808" t="str">
            <v>CARION</v>
          </cell>
          <cell r="C808" t="str">
            <v>ROBERT</v>
          </cell>
          <cell r="D808" t="str">
            <v>LYON CATN</v>
          </cell>
          <cell r="E808">
            <v>61</v>
          </cell>
          <cell r="F808" t="str">
            <v>NC NUMERICABLE RHONES-ALPES</v>
          </cell>
          <cell r="G808" t="str">
            <v>CATN SUPERVISEUR</v>
          </cell>
          <cell r="I808" t="str">
            <v>GENE905001</v>
          </cell>
          <cell r="J808">
            <v>100</v>
          </cell>
          <cell r="K808">
            <v>36100</v>
          </cell>
          <cell r="L808" t="str">
            <v>SUPERVISEUR CLT</v>
          </cell>
          <cell r="M808" t="str">
            <v>TSM</v>
          </cell>
          <cell r="N808" t="str">
            <v>D</v>
          </cell>
          <cell r="O808" t="str">
            <v>CDI</v>
          </cell>
          <cell r="P808">
            <v>151.57</v>
          </cell>
          <cell r="Q808">
            <v>1923.84</v>
          </cell>
          <cell r="R808">
            <v>294.64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550.26</v>
          </cell>
          <cell r="AN808">
            <v>207.17</v>
          </cell>
          <cell r="AO808">
            <v>550.26</v>
          </cell>
          <cell r="AP808">
            <v>0</v>
          </cell>
          <cell r="AQ808">
            <v>1923.84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</row>
        <row r="809">
          <cell r="A809" t="str">
            <v>000BD220</v>
          </cell>
          <cell r="B809" t="str">
            <v>DELLIDJ</v>
          </cell>
          <cell r="C809" t="str">
            <v>ZINA</v>
          </cell>
          <cell r="D809" t="str">
            <v>LYON CATN</v>
          </cell>
          <cell r="E809">
            <v>61</v>
          </cell>
          <cell r="F809" t="str">
            <v>NC NUMERICABLE RHONES-ALPES</v>
          </cell>
          <cell r="G809" t="str">
            <v>CATN VENTES</v>
          </cell>
          <cell r="I809" t="str">
            <v>GENE905001</v>
          </cell>
          <cell r="J809">
            <v>100</v>
          </cell>
          <cell r="K809">
            <v>36526</v>
          </cell>
          <cell r="L809" t="str">
            <v>TELECONSEILLER.COM</v>
          </cell>
          <cell r="M809" t="str">
            <v>EMPLOYE</v>
          </cell>
          <cell r="N809" t="str">
            <v>C</v>
          </cell>
          <cell r="O809" t="str">
            <v>CDI</v>
          </cell>
          <cell r="P809">
            <v>123.77</v>
          </cell>
          <cell r="Q809">
            <v>1020.41</v>
          </cell>
          <cell r="R809">
            <v>707.64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2708.53</v>
          </cell>
          <cell r="AN809">
            <v>109.88</v>
          </cell>
          <cell r="AO809">
            <v>2708.53</v>
          </cell>
          <cell r="AP809">
            <v>0</v>
          </cell>
          <cell r="AQ809">
            <v>1020.41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</row>
        <row r="810">
          <cell r="A810" t="str">
            <v>000BR159</v>
          </cell>
          <cell r="B810" t="str">
            <v>REBOUL</v>
          </cell>
          <cell r="C810" t="str">
            <v>ANNE-LAURE</v>
          </cell>
          <cell r="D810" t="str">
            <v>LYON CATN</v>
          </cell>
          <cell r="E810">
            <v>61</v>
          </cell>
          <cell r="F810" t="str">
            <v>NC NUMERICABLE RHONES-ALPES</v>
          </cell>
          <cell r="G810" t="str">
            <v>CLIENTELE</v>
          </cell>
          <cell r="H810" t="str">
            <v>CARET</v>
          </cell>
          <cell r="I810" t="str">
            <v>CLIE420001</v>
          </cell>
          <cell r="J810">
            <v>100</v>
          </cell>
          <cell r="K810">
            <v>36696</v>
          </cell>
          <cell r="L810" t="str">
            <v>SUPERVISEUR GEST CT COLLECTIF</v>
          </cell>
          <cell r="M810" t="str">
            <v>TSM</v>
          </cell>
          <cell r="N810" t="str">
            <v>D</v>
          </cell>
          <cell r="O810" t="str">
            <v>CDI</v>
          </cell>
          <cell r="P810">
            <v>151.57</v>
          </cell>
          <cell r="Q810">
            <v>2958</v>
          </cell>
          <cell r="R810">
            <v>1163.33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240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262.77999999999997</v>
          </cell>
          <cell r="AO810">
            <v>0</v>
          </cell>
          <cell r="AP810">
            <v>0</v>
          </cell>
          <cell r="AQ810">
            <v>1996.95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</row>
        <row r="811">
          <cell r="A811" t="str">
            <v>000BC250</v>
          </cell>
          <cell r="B811" t="str">
            <v>COTTENDIN</v>
          </cell>
          <cell r="C811" t="str">
            <v>FLORENCE</v>
          </cell>
          <cell r="D811" t="str">
            <v>LYON CATN</v>
          </cell>
          <cell r="E811">
            <v>61</v>
          </cell>
          <cell r="F811" t="str">
            <v>NC NUMERICABLE RHONES-ALPES</v>
          </cell>
          <cell r="G811" t="str">
            <v>CATN FIDELISATION</v>
          </cell>
          <cell r="H811" t="str">
            <v>BAYARD</v>
          </cell>
          <cell r="I811" t="str">
            <v>CLIE415001</v>
          </cell>
          <cell r="J811">
            <v>100</v>
          </cell>
          <cell r="K811">
            <v>36192</v>
          </cell>
          <cell r="L811" t="str">
            <v>CHARGE(E)CLIENTELE</v>
          </cell>
          <cell r="M811" t="str">
            <v>EMPLOYE</v>
          </cell>
          <cell r="N811" t="str">
            <v>C</v>
          </cell>
          <cell r="O811" t="str">
            <v>CDI</v>
          </cell>
          <cell r="P811">
            <v>123.77</v>
          </cell>
          <cell r="Q811">
            <v>1020.41</v>
          </cell>
          <cell r="R811">
            <v>1678.87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1799.17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479.08</v>
          </cell>
          <cell r="AO811">
            <v>0</v>
          </cell>
          <cell r="AP811">
            <v>-125.79</v>
          </cell>
          <cell r="AQ811">
            <v>1785.09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</row>
        <row r="812">
          <cell r="A812" t="str">
            <v>000BM253</v>
          </cell>
          <cell r="B812" t="str">
            <v>MERE</v>
          </cell>
          <cell r="C812" t="str">
            <v>DENIS</v>
          </cell>
          <cell r="D812" t="str">
            <v>LYON CATN</v>
          </cell>
          <cell r="E812">
            <v>61</v>
          </cell>
          <cell r="F812" t="str">
            <v>NC NUMERICABLE RHONES-ALPES</v>
          </cell>
          <cell r="G812" t="str">
            <v>COURRIER</v>
          </cell>
          <cell r="H812" t="str">
            <v>BAYARD</v>
          </cell>
          <cell r="I812" t="str">
            <v>CLIE410001</v>
          </cell>
          <cell r="J812">
            <v>100</v>
          </cell>
          <cell r="K812">
            <v>36898</v>
          </cell>
          <cell r="L812" t="str">
            <v>CHARGE(E)CLIENTELE</v>
          </cell>
          <cell r="M812" t="str">
            <v>EMPLOYE</v>
          </cell>
          <cell r="N812" t="str">
            <v>C</v>
          </cell>
          <cell r="O812" t="str">
            <v>CDI</v>
          </cell>
          <cell r="P812">
            <v>151.57</v>
          </cell>
          <cell r="Q812">
            <v>1634.45</v>
          </cell>
          <cell r="R812">
            <v>766.04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145.32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194.35</v>
          </cell>
          <cell r="AO812">
            <v>0</v>
          </cell>
          <cell r="AP812">
            <v>0</v>
          </cell>
          <cell r="AQ812">
            <v>1408.17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</row>
        <row r="813">
          <cell r="A813" t="str">
            <v>OOOBA121</v>
          </cell>
          <cell r="B813" t="str">
            <v>ALLARD</v>
          </cell>
          <cell r="C813" t="str">
            <v>FRANCE</v>
          </cell>
          <cell r="D813" t="str">
            <v>LYON CATN</v>
          </cell>
          <cell r="E813">
            <v>61</v>
          </cell>
          <cell r="F813" t="str">
            <v>NC NUMERICABLE RHONES-ALPES</v>
          </cell>
          <cell r="G813" t="str">
            <v>COURRIER</v>
          </cell>
          <cell r="H813" t="str">
            <v>BAYARD</v>
          </cell>
          <cell r="I813" t="str">
            <v>CLIE410001</v>
          </cell>
          <cell r="J813">
            <v>100</v>
          </cell>
          <cell r="K813">
            <v>36192</v>
          </cell>
          <cell r="L813" t="str">
            <v>CHARGE(E)CLIENTELE</v>
          </cell>
          <cell r="M813" t="str">
            <v>EMPLOYE</v>
          </cell>
          <cell r="N813" t="str">
            <v>C</v>
          </cell>
          <cell r="O813" t="str">
            <v>CDI</v>
          </cell>
          <cell r="P813">
            <v>151.57</v>
          </cell>
          <cell r="Q813">
            <v>1552.32</v>
          </cell>
          <cell r="R813">
            <v>484.07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108.82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187.37</v>
          </cell>
          <cell r="AO813">
            <v>0</v>
          </cell>
          <cell r="AP813">
            <v>0</v>
          </cell>
          <cell r="AQ813">
            <v>1050.8699999999999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</row>
        <row r="814">
          <cell r="A814" t="str">
            <v>000BR153</v>
          </cell>
          <cell r="B814" t="str">
            <v>RANDON</v>
          </cell>
          <cell r="C814" t="str">
            <v>JADE</v>
          </cell>
          <cell r="D814" t="str">
            <v>LYON CATN</v>
          </cell>
          <cell r="E814">
            <v>61</v>
          </cell>
          <cell r="F814" t="str">
            <v>NC NUMERICABLE RHONES-ALPES</v>
          </cell>
          <cell r="G814" t="str">
            <v>CATN 1ERE LIGNE</v>
          </cell>
          <cell r="I814" t="str">
            <v>GENE905001</v>
          </cell>
          <cell r="J814">
            <v>100</v>
          </cell>
          <cell r="K814">
            <v>36192</v>
          </cell>
          <cell r="L814" t="str">
            <v>CHARGE(E)CLIENTELE</v>
          </cell>
          <cell r="M814" t="str">
            <v>EMPLOYE</v>
          </cell>
          <cell r="N814" t="str">
            <v>C</v>
          </cell>
          <cell r="O814" t="str">
            <v>CDI</v>
          </cell>
          <cell r="P814">
            <v>123.77</v>
          </cell>
          <cell r="Q814">
            <v>1182.73</v>
          </cell>
          <cell r="R814">
            <v>235.14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562.34</v>
          </cell>
          <cell r="AN814">
            <v>127.37</v>
          </cell>
          <cell r="AO814">
            <v>562.34</v>
          </cell>
          <cell r="AP814">
            <v>0</v>
          </cell>
          <cell r="AQ814">
            <v>1182.73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</row>
        <row r="815">
          <cell r="A815" t="str">
            <v>000BS150</v>
          </cell>
          <cell r="B815" t="str">
            <v>SAIDI</v>
          </cell>
          <cell r="C815" t="str">
            <v>SONIA</v>
          </cell>
          <cell r="D815" t="str">
            <v>LYON CATN</v>
          </cell>
          <cell r="E815">
            <v>61</v>
          </cell>
          <cell r="F815" t="str">
            <v>NC NUMERICABLE RHONES-ALPES</v>
          </cell>
          <cell r="G815" t="str">
            <v>CATN 1ERE LIGNE</v>
          </cell>
          <cell r="H815" t="str">
            <v>BAYARD</v>
          </cell>
          <cell r="I815" t="str">
            <v>CLIE411001</v>
          </cell>
          <cell r="J815">
            <v>100</v>
          </cell>
          <cell r="K815">
            <v>36442</v>
          </cell>
          <cell r="L815" t="str">
            <v>CHARGE(E)CLIENTELE</v>
          </cell>
          <cell r="M815" t="str">
            <v>EMPLOYE</v>
          </cell>
          <cell r="N815" t="str">
            <v>C</v>
          </cell>
          <cell r="O815" t="str">
            <v>CDI</v>
          </cell>
          <cell r="P815">
            <v>123.77</v>
          </cell>
          <cell r="Q815">
            <v>1219.0899999999999</v>
          </cell>
          <cell r="R815">
            <v>734.1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228.93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155.91999999999999</v>
          </cell>
          <cell r="AO815">
            <v>0</v>
          </cell>
          <cell r="AP815">
            <v>0</v>
          </cell>
          <cell r="AQ815">
            <v>1219.0899999999999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</row>
        <row r="816">
          <cell r="A816" t="str">
            <v>000BG200</v>
          </cell>
          <cell r="B816" t="str">
            <v>GRIMA</v>
          </cell>
          <cell r="C816" t="str">
            <v>BRUNO</v>
          </cell>
          <cell r="D816" t="str">
            <v>LYON CATN</v>
          </cell>
          <cell r="E816">
            <v>61</v>
          </cell>
          <cell r="F816" t="str">
            <v>NC NUMERICABLE RHONES-ALPES</v>
          </cell>
          <cell r="G816" t="str">
            <v>CATN 2EME LIGNE</v>
          </cell>
          <cell r="H816" t="str">
            <v>PALLANCHON</v>
          </cell>
          <cell r="I816" t="str">
            <v>GENE905001</v>
          </cell>
          <cell r="J816">
            <v>100</v>
          </cell>
          <cell r="K816">
            <v>36100</v>
          </cell>
          <cell r="L816" t="str">
            <v>CHARGE(E)CLIENTELE</v>
          </cell>
          <cell r="M816" t="str">
            <v>EMPLOYE</v>
          </cell>
          <cell r="N816" t="str">
            <v>C</v>
          </cell>
          <cell r="O816" t="str">
            <v>CDI</v>
          </cell>
          <cell r="P816">
            <v>151.57</v>
          </cell>
          <cell r="Q816">
            <v>1686.17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10000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</row>
        <row r="817">
          <cell r="A817" t="str">
            <v>000BG222</v>
          </cell>
          <cell r="B817" t="str">
            <v>GUEDJ-COUTY</v>
          </cell>
          <cell r="C817" t="str">
            <v>FRANCOISE</v>
          </cell>
          <cell r="D817" t="str">
            <v>LYON CATN</v>
          </cell>
          <cell r="E817">
            <v>61</v>
          </cell>
          <cell r="F817" t="str">
            <v>NC NUMERICABLE RHONES-ALPES</v>
          </cell>
          <cell r="G817" t="str">
            <v>CATN FIDELISATION</v>
          </cell>
          <cell r="H817" t="str">
            <v>BAYARD</v>
          </cell>
          <cell r="I817" t="str">
            <v>CLIE415001</v>
          </cell>
          <cell r="J817">
            <v>100</v>
          </cell>
          <cell r="K817">
            <v>37151</v>
          </cell>
          <cell r="L817" t="str">
            <v>CHARGE(E)CLIENTELE</v>
          </cell>
          <cell r="M817" t="str">
            <v>EMPLOYE</v>
          </cell>
          <cell r="N817" t="str">
            <v>C</v>
          </cell>
          <cell r="O817" t="str">
            <v>CDI</v>
          </cell>
          <cell r="P817">
            <v>151.57</v>
          </cell>
          <cell r="Q817">
            <v>1249.6099999999999</v>
          </cell>
          <cell r="R817">
            <v>1638.55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2056.17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30.92</v>
          </cell>
          <cell r="AG817">
            <v>0</v>
          </cell>
          <cell r="AH817">
            <v>7.73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368.86</v>
          </cell>
          <cell r="AO817">
            <v>0</v>
          </cell>
          <cell r="AP817">
            <v>-41.93</v>
          </cell>
          <cell r="AQ817">
            <v>1223.3800000000001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</row>
        <row r="818">
          <cell r="A818" t="str">
            <v>000BM268</v>
          </cell>
          <cell r="B818" t="str">
            <v>MOURGUE</v>
          </cell>
          <cell r="C818" t="str">
            <v>XAVIER</v>
          </cell>
          <cell r="D818" t="str">
            <v>LYON CATN</v>
          </cell>
          <cell r="E818">
            <v>61</v>
          </cell>
          <cell r="F818" t="str">
            <v>NC NUMERICABLE RHONES-ALPES</v>
          </cell>
          <cell r="G818" t="str">
            <v>CATN 1ERE LIGNE</v>
          </cell>
          <cell r="I818" t="str">
            <v>GENE905001</v>
          </cell>
          <cell r="J818">
            <v>100</v>
          </cell>
          <cell r="K818">
            <v>37622</v>
          </cell>
          <cell r="L818" t="str">
            <v>CHARGE(E)CLIENTELE</v>
          </cell>
          <cell r="M818" t="str">
            <v>EMPLOYE</v>
          </cell>
          <cell r="N818" t="str">
            <v>C</v>
          </cell>
          <cell r="O818" t="str">
            <v>CDI</v>
          </cell>
          <cell r="P818">
            <v>151.57</v>
          </cell>
          <cell r="Q818">
            <v>1352.65</v>
          </cell>
          <cell r="R818">
            <v>284.79000000000002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191.23</v>
          </cell>
          <cell r="AN818">
            <v>141.93</v>
          </cell>
          <cell r="AO818">
            <v>13727.13</v>
          </cell>
          <cell r="AP818">
            <v>0</v>
          </cell>
          <cell r="AQ818">
            <v>124.84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</row>
        <row r="819">
          <cell r="A819" t="str">
            <v>000BC251</v>
          </cell>
          <cell r="B819" t="str">
            <v>CHATAIGNER</v>
          </cell>
          <cell r="C819" t="str">
            <v>ERIC</v>
          </cell>
          <cell r="D819" t="str">
            <v>LYON CATN</v>
          </cell>
          <cell r="E819">
            <v>61</v>
          </cell>
          <cell r="F819" t="str">
            <v>NC NUMERICABLE RHONES-ALPES</v>
          </cell>
          <cell r="G819" t="str">
            <v>CATN 1ERE LIGNE</v>
          </cell>
          <cell r="I819" t="str">
            <v>GENE905001</v>
          </cell>
          <cell r="J819">
            <v>100</v>
          </cell>
          <cell r="K819">
            <v>36283</v>
          </cell>
          <cell r="L819" t="str">
            <v>CHARGE(E)CLIENTELE</v>
          </cell>
          <cell r="M819" t="str">
            <v>EMPLOYE</v>
          </cell>
          <cell r="N819" t="str">
            <v>C</v>
          </cell>
          <cell r="O819" t="str">
            <v>CDI</v>
          </cell>
          <cell r="P819">
            <v>151.57</v>
          </cell>
          <cell r="Q819">
            <v>1375.63</v>
          </cell>
          <cell r="R819">
            <v>346.45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201.18</v>
          </cell>
          <cell r="AN819">
            <v>148.15</v>
          </cell>
          <cell r="AO819">
            <v>201.18</v>
          </cell>
          <cell r="AP819">
            <v>0</v>
          </cell>
          <cell r="AQ819">
            <v>1375.63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</row>
        <row r="820">
          <cell r="A820" t="str">
            <v>000BD281</v>
          </cell>
          <cell r="B820" t="str">
            <v>DAHEL</v>
          </cell>
          <cell r="C820" t="str">
            <v>RUDY</v>
          </cell>
          <cell r="D820" t="str">
            <v>LYON CATN</v>
          </cell>
          <cell r="E820">
            <v>61</v>
          </cell>
          <cell r="F820" t="str">
            <v>NC NUMERICABLE RHONES-ALPES</v>
          </cell>
          <cell r="G820" t="str">
            <v>CATN 1ERE LIGNE</v>
          </cell>
          <cell r="I820" t="str">
            <v>GENE905001</v>
          </cell>
          <cell r="J820">
            <v>100</v>
          </cell>
          <cell r="K820">
            <v>37634</v>
          </cell>
          <cell r="L820" t="str">
            <v>CHARGE(E)CLIENTELE</v>
          </cell>
          <cell r="M820" t="str">
            <v>EMPLOYE</v>
          </cell>
          <cell r="N820" t="str">
            <v>C</v>
          </cell>
          <cell r="O820" t="str">
            <v>CDI</v>
          </cell>
          <cell r="P820">
            <v>151.57</v>
          </cell>
          <cell r="Q820">
            <v>1266.79</v>
          </cell>
          <cell r="R820">
            <v>284.24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40.909999999999997</v>
          </cell>
          <cell r="AN820">
            <v>136.41999999999999</v>
          </cell>
          <cell r="AO820">
            <v>40.909999999999997</v>
          </cell>
          <cell r="AP820">
            <v>0</v>
          </cell>
          <cell r="AQ820">
            <v>1266.79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</row>
        <row r="821">
          <cell r="A821">
            <v>944</v>
          </cell>
          <cell r="B821" t="str">
            <v>CHARAS</v>
          </cell>
          <cell r="C821" t="str">
            <v>SAKINA</v>
          </cell>
          <cell r="D821" t="str">
            <v>LYON CATN</v>
          </cell>
          <cell r="E821">
            <v>61</v>
          </cell>
          <cell r="F821" t="str">
            <v>NC NUMERICABLE RHONES-ALPES</v>
          </cell>
          <cell r="G821" t="str">
            <v>CATN 1ERE LIGNE</v>
          </cell>
          <cell r="I821" t="str">
            <v>GENE905001</v>
          </cell>
          <cell r="J821">
            <v>100</v>
          </cell>
          <cell r="K821">
            <v>35583</v>
          </cell>
          <cell r="L821" t="str">
            <v>CHARGE(E)CLIENTELE</v>
          </cell>
          <cell r="M821" t="str">
            <v>EMPLOYE</v>
          </cell>
          <cell r="N821" t="str">
            <v>C</v>
          </cell>
          <cell r="O821" t="str">
            <v>CDI</v>
          </cell>
          <cell r="P821">
            <v>123.77</v>
          </cell>
          <cell r="Q821">
            <v>1377.19</v>
          </cell>
          <cell r="R821">
            <v>876.76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233.67</v>
          </cell>
          <cell r="AG821">
            <v>0</v>
          </cell>
          <cell r="AH821">
            <v>58.42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150.57</v>
          </cell>
          <cell r="AN821">
            <v>142.36000000000001</v>
          </cell>
          <cell r="AO821">
            <v>0</v>
          </cell>
          <cell r="AP821">
            <v>0</v>
          </cell>
          <cell r="AQ821">
            <v>1819.85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</row>
        <row r="822">
          <cell r="A822" t="str">
            <v>000BC252</v>
          </cell>
          <cell r="B822" t="str">
            <v>LAMOURETTE</v>
          </cell>
          <cell r="C822" t="str">
            <v>STEPHANIE</v>
          </cell>
          <cell r="D822" t="str">
            <v>LYON CATN</v>
          </cell>
          <cell r="E822">
            <v>61</v>
          </cell>
          <cell r="F822" t="str">
            <v>NC NUMERICABLE RHONES-ALPES</v>
          </cell>
          <cell r="G822" t="str">
            <v>CATN 1ERE LIGNE</v>
          </cell>
          <cell r="I822" t="str">
            <v>GENE905001</v>
          </cell>
          <cell r="J822">
            <v>100</v>
          </cell>
          <cell r="K822">
            <v>36381</v>
          </cell>
          <cell r="L822" t="str">
            <v>CHARGE(E)CLIENTELE</v>
          </cell>
          <cell r="M822" t="str">
            <v>EMPLOYE</v>
          </cell>
          <cell r="N822" t="str">
            <v>C</v>
          </cell>
          <cell r="O822" t="str">
            <v>CDI</v>
          </cell>
          <cell r="P822">
            <v>151.57</v>
          </cell>
          <cell r="Q822">
            <v>1447.65</v>
          </cell>
          <cell r="R822">
            <v>799.06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417.42</v>
          </cell>
          <cell r="AN822">
            <v>0</v>
          </cell>
          <cell r="AO822">
            <v>0</v>
          </cell>
          <cell r="AP822">
            <v>0</v>
          </cell>
          <cell r="AQ822">
            <v>1865.07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</row>
        <row r="823">
          <cell r="A823" t="str">
            <v>000BD271</v>
          </cell>
          <cell r="B823" t="str">
            <v>DRISS</v>
          </cell>
          <cell r="C823" t="str">
            <v>MORAD</v>
          </cell>
          <cell r="D823" t="str">
            <v>LYON CATN</v>
          </cell>
          <cell r="E823">
            <v>61</v>
          </cell>
          <cell r="F823" t="str">
            <v>NC NUMERICABLE RHONES-ALPES</v>
          </cell>
          <cell r="G823" t="str">
            <v>CATN VENTES</v>
          </cell>
          <cell r="I823" t="str">
            <v>GENE905001</v>
          </cell>
          <cell r="J823">
            <v>100</v>
          </cell>
          <cell r="K823">
            <v>37104</v>
          </cell>
          <cell r="L823" t="str">
            <v>TELECONSEILLER.COM</v>
          </cell>
          <cell r="M823" t="str">
            <v>EMPLOYE</v>
          </cell>
          <cell r="N823" t="str">
            <v>C</v>
          </cell>
          <cell r="O823" t="str">
            <v>CDI</v>
          </cell>
          <cell r="P823">
            <v>123.77</v>
          </cell>
          <cell r="Q823">
            <v>1020.41</v>
          </cell>
          <cell r="R823">
            <v>761.16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2923.36</v>
          </cell>
          <cell r="AN823">
            <v>109.88</v>
          </cell>
          <cell r="AO823">
            <v>2923.36</v>
          </cell>
          <cell r="AP823">
            <v>0</v>
          </cell>
          <cell r="AQ823">
            <v>1020.41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</row>
        <row r="824">
          <cell r="A824" t="str">
            <v>000BP185</v>
          </cell>
          <cell r="B824" t="str">
            <v>PHILIPPON</v>
          </cell>
          <cell r="C824" t="str">
            <v>ALAIN</v>
          </cell>
          <cell r="D824" t="str">
            <v>LYON CATN</v>
          </cell>
          <cell r="E824">
            <v>61</v>
          </cell>
          <cell r="F824" t="str">
            <v>NC NUMERICABLE RHONES-ALPES</v>
          </cell>
          <cell r="G824" t="str">
            <v>CATN 2EME LIGNE</v>
          </cell>
          <cell r="H824" t="str">
            <v>BAYARD</v>
          </cell>
          <cell r="I824" t="str">
            <v>CLIE411001</v>
          </cell>
          <cell r="J824">
            <v>100</v>
          </cell>
          <cell r="K824">
            <v>36696</v>
          </cell>
          <cell r="L824" t="str">
            <v>CHARGE(E)CLIENTELE</v>
          </cell>
          <cell r="M824" t="str">
            <v>EMPLOYE</v>
          </cell>
          <cell r="N824" t="str">
            <v>C</v>
          </cell>
          <cell r="O824" t="str">
            <v>CDI</v>
          </cell>
          <cell r="P824">
            <v>151.57</v>
          </cell>
          <cell r="Q824">
            <v>1701.86</v>
          </cell>
          <cell r="R824">
            <v>1075.68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171</v>
          </cell>
          <cell r="X824">
            <v>95</v>
          </cell>
          <cell r="Y824">
            <v>0</v>
          </cell>
          <cell r="Z824">
            <v>192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235.2</v>
          </cell>
          <cell r="AO824">
            <v>0</v>
          </cell>
          <cell r="AP824">
            <v>0</v>
          </cell>
          <cell r="AQ824">
            <v>1623.32</v>
          </cell>
          <cell r="AR824">
            <v>287</v>
          </cell>
          <cell r="AS824">
            <v>0</v>
          </cell>
          <cell r="AT824">
            <v>0</v>
          </cell>
          <cell r="AU824">
            <v>0</v>
          </cell>
        </row>
        <row r="825">
          <cell r="A825" t="str">
            <v>000BG213</v>
          </cell>
          <cell r="B825" t="str">
            <v>GUILLEREY</v>
          </cell>
          <cell r="C825" t="str">
            <v>ARNAUD</v>
          </cell>
          <cell r="D825" t="str">
            <v>LYON CATN</v>
          </cell>
          <cell r="E825">
            <v>61</v>
          </cell>
          <cell r="F825" t="str">
            <v>NC NUMERICABLE RHONES-ALPES</v>
          </cell>
          <cell r="G825" t="str">
            <v>CATN VENTES</v>
          </cell>
          <cell r="I825" t="str">
            <v>GENE905001</v>
          </cell>
          <cell r="J825">
            <v>100</v>
          </cell>
          <cell r="K825">
            <v>36442</v>
          </cell>
          <cell r="L825" t="str">
            <v>TELECONSEILLER.COM</v>
          </cell>
          <cell r="M825" t="str">
            <v>EMPLOYE</v>
          </cell>
          <cell r="N825" t="str">
            <v>C</v>
          </cell>
          <cell r="O825" t="str">
            <v>CDI</v>
          </cell>
          <cell r="P825">
            <v>123.77</v>
          </cell>
          <cell r="Q825">
            <v>1020.41</v>
          </cell>
          <cell r="R825">
            <v>706.05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2702.05</v>
          </cell>
          <cell r="AN825">
            <v>109.9</v>
          </cell>
          <cell r="AO825">
            <v>2702.05</v>
          </cell>
          <cell r="AP825">
            <v>0</v>
          </cell>
          <cell r="AQ825">
            <v>1020.41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</row>
        <row r="826">
          <cell r="A826" t="str">
            <v>000BC268</v>
          </cell>
          <cell r="B826" t="str">
            <v>CARACO</v>
          </cell>
          <cell r="C826" t="str">
            <v>DENYS</v>
          </cell>
          <cell r="D826" t="str">
            <v>LYON CATN</v>
          </cell>
          <cell r="E826">
            <v>61</v>
          </cell>
          <cell r="F826" t="str">
            <v>NC NUMERICABLE RHONES-ALPES</v>
          </cell>
          <cell r="G826" t="str">
            <v>CATN 1ERE LIGNE</v>
          </cell>
          <cell r="H826" t="str">
            <v>BAYARD</v>
          </cell>
          <cell r="I826" t="str">
            <v>CLIE411001</v>
          </cell>
          <cell r="J826">
            <v>100</v>
          </cell>
          <cell r="K826">
            <v>37073</v>
          </cell>
          <cell r="L826" t="str">
            <v>CHARGE(E)CLIENTELE</v>
          </cell>
          <cell r="M826" t="str">
            <v>EMPLOYE</v>
          </cell>
          <cell r="N826" t="str">
            <v>C</v>
          </cell>
          <cell r="O826" t="str">
            <v>CDI</v>
          </cell>
          <cell r="P826">
            <v>151.57</v>
          </cell>
          <cell r="Q826">
            <v>1308.7</v>
          </cell>
          <cell r="R826">
            <v>523.69000000000005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140.94</v>
          </cell>
          <cell r="AO826">
            <v>0</v>
          </cell>
          <cell r="AP826">
            <v>0</v>
          </cell>
          <cell r="AQ826">
            <v>1308.7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</row>
        <row r="827">
          <cell r="A827" t="str">
            <v>000BM180</v>
          </cell>
          <cell r="B827" t="str">
            <v>DEGY</v>
          </cell>
          <cell r="C827" t="str">
            <v>GARLONE</v>
          </cell>
          <cell r="D827" t="str">
            <v>LYON CATN</v>
          </cell>
          <cell r="E827">
            <v>61</v>
          </cell>
          <cell r="F827" t="str">
            <v>NC NUMERICABLE RHONES-ALPES</v>
          </cell>
          <cell r="G827" t="str">
            <v>CATN VENTES</v>
          </cell>
          <cell r="I827" t="str">
            <v>GENE905001</v>
          </cell>
          <cell r="J827">
            <v>100</v>
          </cell>
          <cell r="K827">
            <v>35551</v>
          </cell>
          <cell r="L827" t="str">
            <v>TELECONSEILLER.COM</v>
          </cell>
          <cell r="M827" t="str">
            <v>EMPLOYE</v>
          </cell>
          <cell r="N827" t="str">
            <v>C</v>
          </cell>
          <cell r="O827" t="str">
            <v>CDI</v>
          </cell>
          <cell r="P827">
            <v>123.77</v>
          </cell>
          <cell r="Q827">
            <v>1262.33</v>
          </cell>
          <cell r="R827">
            <v>604.54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2031.04</v>
          </cell>
          <cell r="AN827">
            <v>135.94999999999999</v>
          </cell>
          <cell r="AO827">
            <v>2031.04</v>
          </cell>
          <cell r="AP827">
            <v>0</v>
          </cell>
          <cell r="AQ827">
            <v>1262.33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</row>
        <row r="828">
          <cell r="A828" t="str">
            <v>000BC277</v>
          </cell>
          <cell r="B828" t="str">
            <v>CHARPENET</v>
          </cell>
          <cell r="C828" t="str">
            <v>PIERRE</v>
          </cell>
          <cell r="D828" t="str">
            <v>LYON CATN</v>
          </cell>
          <cell r="E828">
            <v>61</v>
          </cell>
          <cell r="F828" t="str">
            <v>NC NUMERICABLE RHONES-ALPES</v>
          </cell>
          <cell r="G828" t="str">
            <v>CATN 1ERE LIGNE</v>
          </cell>
          <cell r="H828" t="str">
            <v>BAYARD</v>
          </cell>
          <cell r="I828" t="str">
            <v>CLIE411001</v>
          </cell>
          <cell r="J828">
            <v>100</v>
          </cell>
          <cell r="K828">
            <v>37697</v>
          </cell>
          <cell r="L828" t="str">
            <v>CHARGE(E)CLIENTELE</v>
          </cell>
          <cell r="M828" t="str">
            <v>EMPLOYE</v>
          </cell>
          <cell r="N828" t="str">
            <v>C</v>
          </cell>
          <cell r="O828" t="str">
            <v>CDI</v>
          </cell>
          <cell r="P828">
            <v>151.57</v>
          </cell>
          <cell r="Q828">
            <v>1606.85</v>
          </cell>
          <cell r="R828">
            <v>1060.94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145.35</v>
          </cell>
          <cell r="X828">
            <v>95</v>
          </cell>
          <cell r="Y828">
            <v>0</v>
          </cell>
          <cell r="Z828">
            <v>192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216.3</v>
          </cell>
          <cell r="AO828">
            <v>0</v>
          </cell>
          <cell r="AP828">
            <v>0</v>
          </cell>
          <cell r="AQ828">
            <v>1576.97</v>
          </cell>
          <cell r="AR828">
            <v>287</v>
          </cell>
          <cell r="AS828">
            <v>0</v>
          </cell>
          <cell r="AT828">
            <v>0</v>
          </cell>
          <cell r="AU828">
            <v>0</v>
          </cell>
        </row>
        <row r="829">
          <cell r="A829" t="str">
            <v>000BB379</v>
          </cell>
          <cell r="B829" t="str">
            <v>BOURINET</v>
          </cell>
          <cell r="C829" t="str">
            <v>DELPHINE</v>
          </cell>
          <cell r="D829" t="str">
            <v>LYON CATN</v>
          </cell>
          <cell r="E829">
            <v>61</v>
          </cell>
          <cell r="F829" t="str">
            <v>NC NUMERICABLE RHONES-ALPES</v>
          </cell>
          <cell r="G829" t="str">
            <v>CATN FIDELISATION</v>
          </cell>
          <cell r="H829" t="str">
            <v>BAYARD</v>
          </cell>
          <cell r="I829" t="str">
            <v>CLIE415001</v>
          </cell>
          <cell r="J829">
            <v>100</v>
          </cell>
          <cell r="K829">
            <v>36836</v>
          </cell>
          <cell r="L829" t="str">
            <v>CHARGE(E)CLIENTELE</v>
          </cell>
          <cell r="M829" t="str">
            <v>EMPLOYE</v>
          </cell>
          <cell r="N829" t="str">
            <v>C</v>
          </cell>
          <cell r="O829" t="str">
            <v>CDI</v>
          </cell>
          <cell r="P829">
            <v>123.77</v>
          </cell>
          <cell r="Q829">
            <v>1020.41</v>
          </cell>
          <cell r="R829">
            <v>1257.6099999999999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1816.5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419.14</v>
          </cell>
          <cell r="AO829">
            <v>0</v>
          </cell>
          <cell r="AP829">
            <v>0</v>
          </cell>
          <cell r="AQ829">
            <v>690.78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</row>
        <row r="830">
          <cell r="A830" t="str">
            <v>000BB005</v>
          </cell>
          <cell r="B830" t="str">
            <v>BATAILLE</v>
          </cell>
          <cell r="C830" t="str">
            <v>SYLVIE</v>
          </cell>
          <cell r="D830" t="str">
            <v>LYON CATN</v>
          </cell>
          <cell r="E830">
            <v>61</v>
          </cell>
          <cell r="F830" t="str">
            <v>NC NUMERICABLE RHONES-ALPES</v>
          </cell>
          <cell r="G830" t="str">
            <v>COURRIER</v>
          </cell>
          <cell r="H830" t="str">
            <v>BAYARD</v>
          </cell>
          <cell r="I830" t="str">
            <v>CLIE410001</v>
          </cell>
          <cell r="J830">
            <v>100</v>
          </cell>
          <cell r="K830">
            <v>33484</v>
          </cell>
          <cell r="L830" t="str">
            <v>CHARGE(E)CLIENTELE</v>
          </cell>
          <cell r="M830" t="str">
            <v>EMPLOYE</v>
          </cell>
          <cell r="N830" t="str">
            <v>C</v>
          </cell>
          <cell r="O830" t="str">
            <v>CDI</v>
          </cell>
          <cell r="P830">
            <v>123.77</v>
          </cell>
          <cell r="Q830">
            <v>1672.18</v>
          </cell>
          <cell r="R830">
            <v>810.13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156.75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96.6</v>
          </cell>
          <cell r="AG830">
            <v>14.52</v>
          </cell>
          <cell r="AH830">
            <v>16.89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218.8</v>
          </cell>
          <cell r="AO830">
            <v>0</v>
          </cell>
          <cell r="AP830">
            <v>0</v>
          </cell>
          <cell r="AQ830">
            <v>1414.36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</row>
        <row r="831">
          <cell r="A831" t="str">
            <v>000BM238</v>
          </cell>
          <cell r="B831" t="str">
            <v>ABD-RABI</v>
          </cell>
          <cell r="C831" t="str">
            <v>MILOUD</v>
          </cell>
          <cell r="D831" t="str">
            <v>LYON CATN</v>
          </cell>
          <cell r="E831">
            <v>61</v>
          </cell>
          <cell r="F831" t="str">
            <v>NC NUMERICABLE RHONES-ALPES</v>
          </cell>
          <cell r="G831" t="str">
            <v>CATN VENTES</v>
          </cell>
          <cell r="I831" t="str">
            <v>GENE905001</v>
          </cell>
          <cell r="J831">
            <v>100</v>
          </cell>
          <cell r="K831">
            <v>36346</v>
          </cell>
          <cell r="L831" t="str">
            <v>TELECONSEILLER.COM</v>
          </cell>
          <cell r="M831" t="str">
            <v>EMPLOYE</v>
          </cell>
          <cell r="N831" t="str">
            <v>C</v>
          </cell>
          <cell r="O831" t="str">
            <v>CDI</v>
          </cell>
          <cell r="P831">
            <v>123.77</v>
          </cell>
          <cell r="Q831">
            <v>1020.41</v>
          </cell>
          <cell r="R831">
            <v>747.13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2867.08</v>
          </cell>
          <cell r="AN831">
            <v>109.89</v>
          </cell>
          <cell r="AO831">
            <v>2867.08</v>
          </cell>
          <cell r="AP831">
            <v>0</v>
          </cell>
          <cell r="AQ831">
            <v>1020.41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</row>
        <row r="832">
          <cell r="A832" t="str">
            <v>000BBB38</v>
          </cell>
          <cell r="B832" t="str">
            <v>BONNEL</v>
          </cell>
          <cell r="C832" t="str">
            <v>PIERRE</v>
          </cell>
          <cell r="D832" t="str">
            <v>LYON CATN</v>
          </cell>
          <cell r="E832">
            <v>61</v>
          </cell>
          <cell r="F832" t="str">
            <v>NC NUMERICABLE RHONES-ALPES</v>
          </cell>
          <cell r="G832" t="str">
            <v>CATN 2EME LIGNE</v>
          </cell>
          <cell r="H832" t="str">
            <v>BAYARD</v>
          </cell>
          <cell r="I832" t="str">
            <v>CLIE411001</v>
          </cell>
          <cell r="J832">
            <v>100</v>
          </cell>
          <cell r="K832">
            <v>36898</v>
          </cell>
          <cell r="L832" t="str">
            <v>CHARGE(E)CLIENTELE</v>
          </cell>
          <cell r="M832" t="str">
            <v>EMPLOYE</v>
          </cell>
          <cell r="N832" t="str">
            <v>C</v>
          </cell>
          <cell r="O832" t="str">
            <v>CDI</v>
          </cell>
          <cell r="P832">
            <v>151.57</v>
          </cell>
          <cell r="Q832">
            <v>1627.41</v>
          </cell>
          <cell r="R832">
            <v>1094.79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171</v>
          </cell>
          <cell r="X832">
            <v>95</v>
          </cell>
          <cell r="Y832">
            <v>0</v>
          </cell>
          <cell r="Z832">
            <v>192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224.59</v>
          </cell>
          <cell r="AO832">
            <v>0</v>
          </cell>
          <cell r="AP832">
            <v>0</v>
          </cell>
          <cell r="AQ832">
            <v>1627.41</v>
          </cell>
          <cell r="AR832">
            <v>287</v>
          </cell>
          <cell r="AS832">
            <v>0</v>
          </cell>
          <cell r="AT832">
            <v>0</v>
          </cell>
          <cell r="AU832">
            <v>0</v>
          </cell>
        </row>
        <row r="833">
          <cell r="A833" t="str">
            <v>000BS155</v>
          </cell>
          <cell r="B833" t="str">
            <v>SOUMIREU-MOURAT</v>
          </cell>
          <cell r="C833" t="str">
            <v>ISABELLE</v>
          </cell>
          <cell r="D833" t="str">
            <v>LYON CATN</v>
          </cell>
          <cell r="E833">
            <v>61</v>
          </cell>
          <cell r="F833" t="str">
            <v>NC NUMERICABLE RHONES-ALPES</v>
          </cell>
          <cell r="G833" t="str">
            <v>CATN 1ERE LIGNE</v>
          </cell>
          <cell r="H833" t="str">
            <v>BAYARD</v>
          </cell>
          <cell r="I833" t="str">
            <v>CLIE411001</v>
          </cell>
          <cell r="J833">
            <v>100</v>
          </cell>
          <cell r="K833">
            <v>36787</v>
          </cell>
          <cell r="L833" t="str">
            <v>CONSEILLER RECLAMATION</v>
          </cell>
          <cell r="M833" t="str">
            <v>EMPLOYE</v>
          </cell>
          <cell r="N833" t="str">
            <v>C</v>
          </cell>
          <cell r="O833" t="str">
            <v>CDI</v>
          </cell>
          <cell r="P833">
            <v>121.33</v>
          </cell>
          <cell r="Q833">
            <v>1678.99</v>
          </cell>
          <cell r="R833">
            <v>638.96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161.5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163.76</v>
          </cell>
          <cell r="AO833">
            <v>0</v>
          </cell>
          <cell r="AP833">
            <v>0</v>
          </cell>
          <cell r="AQ833">
            <v>1044.8599999999999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</row>
        <row r="834">
          <cell r="A834" t="str">
            <v>000BT085</v>
          </cell>
          <cell r="B834" t="str">
            <v>TRABELSI</v>
          </cell>
          <cell r="C834" t="str">
            <v>RAJA</v>
          </cell>
          <cell r="D834" t="str">
            <v>LYON CATN</v>
          </cell>
          <cell r="E834">
            <v>61</v>
          </cell>
          <cell r="F834" t="str">
            <v>NC NUMERICABLE RHONES-ALPES</v>
          </cell>
          <cell r="G834" t="str">
            <v>CATN 1ERE LIGNE</v>
          </cell>
          <cell r="I834" t="str">
            <v>GENE905001</v>
          </cell>
          <cell r="J834">
            <v>100</v>
          </cell>
          <cell r="K834">
            <v>36787</v>
          </cell>
          <cell r="L834" t="str">
            <v>CHARGE(E)CLIENTELE</v>
          </cell>
          <cell r="M834" t="str">
            <v>EMPLOYE</v>
          </cell>
          <cell r="N834" t="str">
            <v>C</v>
          </cell>
          <cell r="O834" t="str">
            <v>CDI</v>
          </cell>
          <cell r="P834">
            <v>123.77</v>
          </cell>
          <cell r="Q834">
            <v>1152.82</v>
          </cell>
          <cell r="R834">
            <v>125.29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-25.27</v>
          </cell>
          <cell r="AN834">
            <v>0</v>
          </cell>
          <cell r="AO834">
            <v>-25.27</v>
          </cell>
          <cell r="AP834">
            <v>0</v>
          </cell>
          <cell r="AQ834">
            <v>1152.82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</row>
        <row r="835">
          <cell r="A835" t="str">
            <v>000BV076</v>
          </cell>
          <cell r="B835" t="str">
            <v>VITALLI</v>
          </cell>
          <cell r="C835" t="str">
            <v>BEATRICE</v>
          </cell>
          <cell r="D835" t="str">
            <v>LYON CATN</v>
          </cell>
          <cell r="E835">
            <v>61</v>
          </cell>
          <cell r="F835" t="str">
            <v>NC NUMERICABLE RHONES-ALPES</v>
          </cell>
          <cell r="G835" t="str">
            <v>CATN GENERALISTE</v>
          </cell>
          <cell r="I835" t="str">
            <v>GENE905001</v>
          </cell>
          <cell r="J835">
            <v>100</v>
          </cell>
          <cell r="K835">
            <v>35577</v>
          </cell>
          <cell r="L835" t="str">
            <v>CHARGE(E)CLIENTELE</v>
          </cell>
          <cell r="M835" t="str">
            <v>EMPLOYE</v>
          </cell>
          <cell r="N835" t="str">
            <v>C</v>
          </cell>
          <cell r="O835" t="str">
            <v>CDI</v>
          </cell>
          <cell r="P835">
            <v>151.57</v>
          </cell>
          <cell r="Q835">
            <v>2030.91</v>
          </cell>
          <cell r="R835">
            <v>395.92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624.6</v>
          </cell>
          <cell r="AN835">
            <v>218.72</v>
          </cell>
          <cell r="AO835">
            <v>624.6</v>
          </cell>
          <cell r="AP835">
            <v>0</v>
          </cell>
          <cell r="AQ835">
            <v>2030.91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</row>
        <row r="836">
          <cell r="A836" t="str">
            <v>000BC260</v>
          </cell>
          <cell r="B836" t="str">
            <v>COLLONGEAT</v>
          </cell>
          <cell r="C836" t="str">
            <v>RENE</v>
          </cell>
          <cell r="D836" t="str">
            <v>LYON CATN</v>
          </cell>
          <cell r="E836">
            <v>61</v>
          </cell>
          <cell r="F836" t="str">
            <v>NC NUMERICABLE RHONES-ALPES</v>
          </cell>
          <cell r="G836" t="str">
            <v>CATN 2EME LIGNE</v>
          </cell>
          <cell r="I836" t="str">
            <v>GENE905001</v>
          </cell>
          <cell r="J836">
            <v>100</v>
          </cell>
          <cell r="K836">
            <v>36620</v>
          </cell>
          <cell r="L836" t="str">
            <v>CHARGE(E)CLIENTELE</v>
          </cell>
          <cell r="M836" t="str">
            <v>EMPLOYE</v>
          </cell>
          <cell r="N836" t="str">
            <v>C</v>
          </cell>
          <cell r="O836" t="str">
            <v>CDI</v>
          </cell>
          <cell r="P836">
            <v>151.57</v>
          </cell>
          <cell r="Q836">
            <v>1627.41</v>
          </cell>
          <cell r="R836">
            <v>258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257.43</v>
          </cell>
          <cell r="AN836">
            <v>175.27</v>
          </cell>
          <cell r="AO836">
            <v>257.43</v>
          </cell>
          <cell r="AP836">
            <v>0</v>
          </cell>
          <cell r="AQ836">
            <v>1627.41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</row>
        <row r="837">
          <cell r="A837" t="str">
            <v>000BP199</v>
          </cell>
          <cell r="B837" t="str">
            <v>POZO</v>
          </cell>
          <cell r="C837" t="str">
            <v>ERIC</v>
          </cell>
          <cell r="D837" t="str">
            <v>LYON CATN</v>
          </cell>
          <cell r="E837">
            <v>61</v>
          </cell>
          <cell r="F837" t="str">
            <v>NC NUMERICABLE RHONES-ALPES</v>
          </cell>
          <cell r="G837" t="str">
            <v>CATN 2EME LIGNE</v>
          </cell>
          <cell r="H837" t="str">
            <v>BAYARD</v>
          </cell>
          <cell r="I837" t="str">
            <v>CLIE411001</v>
          </cell>
          <cell r="J837">
            <v>100</v>
          </cell>
          <cell r="K837">
            <v>37186</v>
          </cell>
          <cell r="L837" t="str">
            <v>CHARGE(E)CLIENTELE</v>
          </cell>
          <cell r="M837" t="str">
            <v>EMPLOYE</v>
          </cell>
          <cell r="N837" t="str">
            <v>C</v>
          </cell>
          <cell r="O837" t="str">
            <v>CDI</v>
          </cell>
          <cell r="P837">
            <v>151.57</v>
          </cell>
          <cell r="Q837">
            <v>2292.67</v>
          </cell>
          <cell r="R837">
            <v>876.94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128.25</v>
          </cell>
          <cell r="X837">
            <v>95</v>
          </cell>
          <cell r="Y837">
            <v>0</v>
          </cell>
          <cell r="Z837">
            <v>128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218.32</v>
          </cell>
          <cell r="AO837">
            <v>0</v>
          </cell>
          <cell r="AP837">
            <v>0</v>
          </cell>
          <cell r="AQ837">
            <v>1304.6600000000001</v>
          </cell>
          <cell r="AR837">
            <v>223</v>
          </cell>
          <cell r="AS837">
            <v>0</v>
          </cell>
          <cell r="AT837">
            <v>0</v>
          </cell>
          <cell r="AU837">
            <v>0</v>
          </cell>
        </row>
        <row r="838">
          <cell r="A838" t="str">
            <v>000BM014</v>
          </cell>
          <cell r="B838" t="str">
            <v>CARTON</v>
          </cell>
          <cell r="C838" t="str">
            <v>SANDRINE</v>
          </cell>
          <cell r="D838" t="str">
            <v>LYON GARIBALDI</v>
          </cell>
          <cell r="E838">
            <v>61</v>
          </cell>
          <cell r="F838" t="str">
            <v>NC NUMERICABLE RHONES-ALPES</v>
          </cell>
          <cell r="G838" t="str">
            <v>DIRECTION REGIONALE</v>
          </cell>
          <cell r="H838" t="str">
            <v>DONT</v>
          </cell>
          <cell r="I838" t="str">
            <v>RHON520001</v>
          </cell>
          <cell r="J838">
            <v>100</v>
          </cell>
          <cell r="K838">
            <v>32510</v>
          </cell>
          <cell r="L838" t="str">
            <v>ASSISTANT(E) NIV. 2</v>
          </cell>
          <cell r="M838" t="str">
            <v>TSM</v>
          </cell>
          <cell r="N838" t="str">
            <v>D</v>
          </cell>
          <cell r="O838" t="str">
            <v>CDI</v>
          </cell>
          <cell r="P838">
            <v>151.57</v>
          </cell>
          <cell r="Q838">
            <v>1914.27</v>
          </cell>
          <cell r="R838">
            <v>1026.82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206.16</v>
          </cell>
          <cell r="AO838">
            <v>0</v>
          </cell>
          <cell r="AP838">
            <v>0</v>
          </cell>
          <cell r="AQ838">
            <v>1914.27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</row>
        <row r="839">
          <cell r="A839" t="str">
            <v>000BC265</v>
          </cell>
          <cell r="B839" t="str">
            <v>COIFFET</v>
          </cell>
          <cell r="C839" t="str">
            <v>YANN</v>
          </cell>
          <cell r="D839" t="str">
            <v>LYON CATN</v>
          </cell>
          <cell r="E839">
            <v>61</v>
          </cell>
          <cell r="F839" t="str">
            <v>NC NUMERICABLE RHONES-ALPES</v>
          </cell>
          <cell r="G839" t="str">
            <v>CATN FIDELISATION</v>
          </cell>
          <cell r="H839" t="str">
            <v>BAYARD</v>
          </cell>
          <cell r="I839" t="str">
            <v>CLIE415001</v>
          </cell>
          <cell r="J839">
            <v>100</v>
          </cell>
          <cell r="K839">
            <v>36815</v>
          </cell>
          <cell r="L839" t="str">
            <v>CHARGE(E)CLIENTELE</v>
          </cell>
          <cell r="M839" t="str">
            <v>EMPLOYE</v>
          </cell>
          <cell r="N839" t="str">
            <v>C</v>
          </cell>
          <cell r="O839" t="str">
            <v>CDI</v>
          </cell>
          <cell r="P839">
            <v>123.77</v>
          </cell>
          <cell r="Q839">
            <v>1020.41</v>
          </cell>
          <cell r="R839">
            <v>743.65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786.25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278.32</v>
          </cell>
          <cell r="AO839">
            <v>0</v>
          </cell>
          <cell r="AP839">
            <v>-209.65</v>
          </cell>
          <cell r="AQ839">
            <v>701.9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</row>
        <row r="840">
          <cell r="A840" t="str">
            <v>000BA117</v>
          </cell>
          <cell r="B840" t="str">
            <v>ANDRIANO</v>
          </cell>
          <cell r="C840" t="str">
            <v>LUIGI</v>
          </cell>
          <cell r="D840" t="str">
            <v>LYON CATN</v>
          </cell>
          <cell r="E840">
            <v>61</v>
          </cell>
          <cell r="F840" t="str">
            <v>NC NUMERICABLE RHONES-ALPES</v>
          </cell>
          <cell r="G840" t="str">
            <v>CATN VENTES</v>
          </cell>
          <cell r="I840" t="str">
            <v>GENE905001</v>
          </cell>
          <cell r="J840">
            <v>100</v>
          </cell>
          <cell r="K840">
            <v>35982</v>
          </cell>
          <cell r="L840" t="str">
            <v>TELECONSEILLER.COM</v>
          </cell>
          <cell r="M840" t="str">
            <v>EMPLOYE</v>
          </cell>
          <cell r="N840" t="str">
            <v>C</v>
          </cell>
          <cell r="O840" t="str">
            <v>CDI</v>
          </cell>
          <cell r="P840">
            <v>123.77</v>
          </cell>
          <cell r="Q840">
            <v>1020.41</v>
          </cell>
          <cell r="R840">
            <v>704.64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2696.44</v>
          </cell>
          <cell r="AN840">
            <v>109.89</v>
          </cell>
          <cell r="AO840">
            <v>2696.44</v>
          </cell>
          <cell r="AP840">
            <v>0</v>
          </cell>
          <cell r="AQ840">
            <v>1020.41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</row>
        <row r="841">
          <cell r="A841" t="str">
            <v>000BA141</v>
          </cell>
          <cell r="B841" t="str">
            <v>ATHUIL</v>
          </cell>
          <cell r="C841" t="str">
            <v>DAVY</v>
          </cell>
          <cell r="D841" t="str">
            <v>LYON CATN</v>
          </cell>
          <cell r="E841">
            <v>61</v>
          </cell>
          <cell r="F841" t="str">
            <v>NC NUMERICABLE RHONES-ALPES</v>
          </cell>
          <cell r="G841" t="str">
            <v>CATN 1ERE LIGNE</v>
          </cell>
          <cell r="I841" t="str">
            <v>GENE905001</v>
          </cell>
          <cell r="J841">
            <v>100</v>
          </cell>
          <cell r="K841">
            <v>37431</v>
          </cell>
          <cell r="L841" t="str">
            <v>CHARGE(E)CLIENTELE</v>
          </cell>
          <cell r="M841" t="str">
            <v>EMPLOYE</v>
          </cell>
          <cell r="N841" t="str">
            <v>C</v>
          </cell>
          <cell r="O841" t="str">
            <v>CDI</v>
          </cell>
          <cell r="P841">
            <v>151.57</v>
          </cell>
          <cell r="Q841">
            <v>1359.12</v>
          </cell>
          <cell r="R841">
            <v>921.93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71.739999999999995</v>
          </cell>
          <cell r="AG841">
            <v>0</v>
          </cell>
          <cell r="AH841">
            <v>17.940000000000001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607.83000000000004</v>
          </cell>
          <cell r="AN841">
            <v>9.65</v>
          </cell>
          <cell r="AO841">
            <v>0</v>
          </cell>
          <cell r="AP841">
            <v>0</v>
          </cell>
          <cell r="AQ841">
            <v>2056.63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</row>
        <row r="842">
          <cell r="A842" t="str">
            <v>000BB020</v>
          </cell>
          <cell r="B842" t="str">
            <v>BIZDIKIAN</v>
          </cell>
          <cell r="C842" t="str">
            <v>CHRYSTEL</v>
          </cell>
          <cell r="D842" t="str">
            <v>LYON CATN</v>
          </cell>
          <cell r="E842">
            <v>61</v>
          </cell>
          <cell r="F842" t="str">
            <v>NC NUMERICABLE RHONES-ALPES</v>
          </cell>
          <cell r="G842" t="str">
            <v>CATN 1ERE LIGNE</v>
          </cell>
          <cell r="I842" t="str">
            <v>GENE905001</v>
          </cell>
          <cell r="J842">
            <v>100</v>
          </cell>
          <cell r="K842">
            <v>32965</v>
          </cell>
          <cell r="L842" t="str">
            <v>CHARGE(E)CLIENTELE</v>
          </cell>
          <cell r="M842" t="str">
            <v>EMPLOYE</v>
          </cell>
          <cell r="N842" t="str">
            <v>C</v>
          </cell>
          <cell r="O842" t="str">
            <v>CDI</v>
          </cell>
          <cell r="P842">
            <v>121.33</v>
          </cell>
          <cell r="Q842">
            <v>1593.97</v>
          </cell>
          <cell r="R842">
            <v>223.39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-34.9</v>
          </cell>
          <cell r="AN842">
            <v>171.66</v>
          </cell>
          <cell r="AO842">
            <v>-34.9</v>
          </cell>
          <cell r="AP842">
            <v>0</v>
          </cell>
          <cell r="AQ842">
            <v>1593.97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</row>
        <row r="843">
          <cell r="A843" t="str">
            <v>000BC249</v>
          </cell>
          <cell r="B843" t="str">
            <v>CHANTIN</v>
          </cell>
          <cell r="C843" t="str">
            <v>STEPHANE</v>
          </cell>
          <cell r="D843" t="str">
            <v>LYON CATN</v>
          </cell>
          <cell r="E843">
            <v>61</v>
          </cell>
          <cell r="F843" t="str">
            <v>NC NUMERICABLE RHONES-ALPES</v>
          </cell>
          <cell r="G843" t="str">
            <v>CATN 2EME LIGNE</v>
          </cell>
          <cell r="H843" t="str">
            <v>BAYARD</v>
          </cell>
          <cell r="I843" t="str">
            <v>CLIE411001</v>
          </cell>
          <cell r="J843">
            <v>100</v>
          </cell>
          <cell r="K843">
            <v>36192</v>
          </cell>
          <cell r="L843" t="str">
            <v>CHARGE(E)CLIENTELE</v>
          </cell>
          <cell r="M843" t="str">
            <v>EMPLOYE</v>
          </cell>
          <cell r="N843" t="str">
            <v>C</v>
          </cell>
          <cell r="O843" t="str">
            <v>CDI</v>
          </cell>
          <cell r="P843">
            <v>151.57</v>
          </cell>
          <cell r="Q843">
            <v>1621.47</v>
          </cell>
          <cell r="R843">
            <v>1024.58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171</v>
          </cell>
          <cell r="X843">
            <v>95</v>
          </cell>
          <cell r="Y843">
            <v>0</v>
          </cell>
          <cell r="Z843">
            <v>128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219.33</v>
          </cell>
          <cell r="AO843">
            <v>0</v>
          </cell>
          <cell r="AP843">
            <v>0</v>
          </cell>
          <cell r="AQ843">
            <v>1546.64</v>
          </cell>
          <cell r="AR843">
            <v>223</v>
          </cell>
          <cell r="AS843">
            <v>0</v>
          </cell>
          <cell r="AT843">
            <v>0</v>
          </cell>
          <cell r="AU843">
            <v>0</v>
          </cell>
        </row>
        <row r="844">
          <cell r="A844" t="str">
            <v>000BM225</v>
          </cell>
          <cell r="B844" t="str">
            <v>MNEMONIDE</v>
          </cell>
          <cell r="C844" t="str">
            <v>MAX</v>
          </cell>
          <cell r="D844" t="str">
            <v>LYON CATN</v>
          </cell>
          <cell r="E844">
            <v>61</v>
          </cell>
          <cell r="F844" t="str">
            <v>NC NUMERICABLE RHONES-ALPES</v>
          </cell>
          <cell r="G844" t="str">
            <v>CATN VENTES</v>
          </cell>
          <cell r="I844" t="str">
            <v>GENE905001</v>
          </cell>
          <cell r="J844">
            <v>100</v>
          </cell>
          <cell r="K844">
            <v>35982</v>
          </cell>
          <cell r="L844" t="str">
            <v>TELECONSEILLER.COM</v>
          </cell>
          <cell r="M844" t="str">
            <v>EMPLOYE</v>
          </cell>
          <cell r="N844" t="str">
            <v>C</v>
          </cell>
          <cell r="O844" t="str">
            <v>CDI</v>
          </cell>
          <cell r="P844">
            <v>123.77</v>
          </cell>
          <cell r="Q844">
            <v>1020.41</v>
          </cell>
          <cell r="R844">
            <v>621.54999999999995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2364.0100000000002</v>
          </cell>
          <cell r="AN844">
            <v>109.89</v>
          </cell>
          <cell r="AO844">
            <v>2364.0100000000002</v>
          </cell>
          <cell r="AP844">
            <v>0</v>
          </cell>
          <cell r="AQ844">
            <v>1020.41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</row>
        <row r="845">
          <cell r="A845" t="str">
            <v>000BB374</v>
          </cell>
          <cell r="B845" t="str">
            <v>BOISSET</v>
          </cell>
          <cell r="C845" t="str">
            <v>NICOLAS</v>
          </cell>
          <cell r="D845" t="str">
            <v>LYON CATN</v>
          </cell>
          <cell r="E845">
            <v>61</v>
          </cell>
          <cell r="F845" t="str">
            <v>NC NUMERICABLE RHONES-ALPES</v>
          </cell>
          <cell r="G845" t="str">
            <v>CATN 1ERE LIGNE</v>
          </cell>
          <cell r="I845" t="str">
            <v>GENE905001</v>
          </cell>
          <cell r="J845">
            <v>100</v>
          </cell>
          <cell r="K845">
            <v>36724</v>
          </cell>
          <cell r="L845" t="str">
            <v>CHARGE(E)CLIENTELE</v>
          </cell>
          <cell r="M845" t="str">
            <v>EMPLOYE</v>
          </cell>
          <cell r="N845" t="str">
            <v>C</v>
          </cell>
          <cell r="O845" t="str">
            <v>CDI</v>
          </cell>
          <cell r="P845">
            <v>151.57</v>
          </cell>
          <cell r="Q845">
            <v>1440.73</v>
          </cell>
          <cell r="R845">
            <v>765.06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437.34</v>
          </cell>
          <cell r="AN845">
            <v>0</v>
          </cell>
          <cell r="AO845">
            <v>0</v>
          </cell>
          <cell r="AP845">
            <v>-157.57</v>
          </cell>
          <cell r="AQ845">
            <v>1847.71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</row>
        <row r="846">
          <cell r="A846" t="str">
            <v>000BD270</v>
          </cell>
          <cell r="B846" t="str">
            <v>DES HAULLES</v>
          </cell>
          <cell r="C846" t="str">
            <v>VALERIE</v>
          </cell>
          <cell r="D846" t="str">
            <v>LYON CATN</v>
          </cell>
          <cell r="E846">
            <v>61</v>
          </cell>
          <cell r="F846" t="str">
            <v>NC NUMERICABLE RHONES-ALPES</v>
          </cell>
          <cell r="G846" t="str">
            <v>CATN 1ERE LIGNE</v>
          </cell>
          <cell r="I846" t="str">
            <v>GENE905001</v>
          </cell>
          <cell r="J846">
            <v>100</v>
          </cell>
          <cell r="K846">
            <v>37298</v>
          </cell>
          <cell r="L846" t="str">
            <v>CHARGE(E)CLIENTELE</v>
          </cell>
          <cell r="M846" t="str">
            <v>EMPLOYE</v>
          </cell>
          <cell r="N846" t="str">
            <v>C</v>
          </cell>
          <cell r="O846" t="str">
            <v>CDI</v>
          </cell>
          <cell r="P846">
            <v>151.57</v>
          </cell>
          <cell r="Q846">
            <v>1606.85</v>
          </cell>
          <cell r="R846">
            <v>237.53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116.95</v>
          </cell>
          <cell r="AN846">
            <v>173.06</v>
          </cell>
          <cell r="AO846">
            <v>116.95</v>
          </cell>
          <cell r="AP846">
            <v>0</v>
          </cell>
          <cell r="AQ846">
            <v>1606.85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</row>
        <row r="847">
          <cell r="A847" t="str">
            <v>000BV092</v>
          </cell>
          <cell r="B847" t="str">
            <v>VIEUXCHANGE</v>
          </cell>
          <cell r="C847" t="str">
            <v>PIERRICK</v>
          </cell>
          <cell r="D847" t="str">
            <v>LYON CATN</v>
          </cell>
          <cell r="E847">
            <v>61</v>
          </cell>
          <cell r="F847" t="str">
            <v>NC NUMERICABLE RHONES-ALPES</v>
          </cell>
          <cell r="G847" t="str">
            <v>CATN 1ERE LIGNE</v>
          </cell>
          <cell r="I847" t="str">
            <v>GENE905001</v>
          </cell>
          <cell r="J847">
            <v>100</v>
          </cell>
          <cell r="K847">
            <v>37104</v>
          </cell>
          <cell r="L847" t="str">
            <v>CHARGE(E)CLIENTELE</v>
          </cell>
          <cell r="M847" t="str">
            <v>EMPLOYE</v>
          </cell>
          <cell r="N847" t="str">
            <v>C</v>
          </cell>
          <cell r="O847" t="str">
            <v>CDI</v>
          </cell>
          <cell r="P847">
            <v>151.57</v>
          </cell>
          <cell r="Q847">
            <v>1309.71</v>
          </cell>
          <cell r="R847">
            <v>186.05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-57.24</v>
          </cell>
          <cell r="AN847">
            <v>141.05000000000001</v>
          </cell>
          <cell r="AO847">
            <v>-57.24</v>
          </cell>
          <cell r="AP847">
            <v>0</v>
          </cell>
          <cell r="AQ847">
            <v>1309.71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</row>
        <row r="848">
          <cell r="A848" t="str">
            <v>000BL152</v>
          </cell>
          <cell r="B848" t="str">
            <v>LAFON DE RIBEYROLLES</v>
          </cell>
          <cell r="C848" t="str">
            <v>CYRIL</v>
          </cell>
          <cell r="D848" t="str">
            <v>LYON CATN</v>
          </cell>
          <cell r="E848">
            <v>61</v>
          </cell>
          <cell r="F848" t="str">
            <v>NC NUMERICABLE RHONES-ALPES</v>
          </cell>
          <cell r="G848" t="str">
            <v>COURRIER</v>
          </cell>
          <cell r="I848" t="str">
            <v>GENE905001</v>
          </cell>
          <cell r="J848">
            <v>100</v>
          </cell>
          <cell r="K848">
            <v>36045</v>
          </cell>
          <cell r="L848" t="str">
            <v>CHARGE(E)CLIENTELE</v>
          </cell>
          <cell r="M848" t="str">
            <v>EMPLOYE</v>
          </cell>
          <cell r="N848" t="str">
            <v>C</v>
          </cell>
          <cell r="O848" t="str">
            <v>CDI</v>
          </cell>
          <cell r="P848">
            <v>151.57</v>
          </cell>
          <cell r="Q848">
            <v>1708.5</v>
          </cell>
          <cell r="R848">
            <v>243.41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22.29</v>
          </cell>
          <cell r="AN848">
            <v>183.99</v>
          </cell>
          <cell r="AO848">
            <v>22.29</v>
          </cell>
          <cell r="AP848">
            <v>0</v>
          </cell>
          <cell r="AQ848">
            <v>1708.5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</row>
        <row r="849">
          <cell r="A849" t="str">
            <v>000BM051</v>
          </cell>
          <cell r="B849" t="str">
            <v>MAUPAS</v>
          </cell>
          <cell r="C849" t="str">
            <v>MICHELE</v>
          </cell>
          <cell r="D849" t="str">
            <v>LYON CATN</v>
          </cell>
          <cell r="E849">
            <v>61</v>
          </cell>
          <cell r="F849" t="str">
            <v>NC NUMERICABLE RHONES-ALPES</v>
          </cell>
          <cell r="G849" t="str">
            <v>COURRIER</v>
          </cell>
          <cell r="I849" t="str">
            <v>GENE905001</v>
          </cell>
          <cell r="J849">
            <v>100</v>
          </cell>
          <cell r="K849">
            <v>34029</v>
          </cell>
          <cell r="L849" t="str">
            <v>CHARGE(E)CLIENTELE</v>
          </cell>
          <cell r="M849" t="str">
            <v>EMPLOYE</v>
          </cell>
          <cell r="N849" t="str">
            <v>C</v>
          </cell>
          <cell r="O849" t="str">
            <v>CDI</v>
          </cell>
          <cell r="P849">
            <v>123.77</v>
          </cell>
          <cell r="Q849">
            <v>1663.4</v>
          </cell>
          <cell r="R849">
            <v>970.85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125.79</v>
          </cell>
          <cell r="AN849">
            <v>343.88</v>
          </cell>
          <cell r="AO849">
            <v>0</v>
          </cell>
          <cell r="AP849">
            <v>0</v>
          </cell>
          <cell r="AQ849">
            <v>1789.19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</row>
        <row r="850">
          <cell r="A850" t="str">
            <v>000BK041</v>
          </cell>
          <cell r="B850" t="str">
            <v>KHALOUTA</v>
          </cell>
          <cell r="C850" t="str">
            <v>MOHAMED</v>
          </cell>
          <cell r="D850" t="str">
            <v>LYON CATN</v>
          </cell>
          <cell r="E850">
            <v>61</v>
          </cell>
          <cell r="F850" t="str">
            <v>NC NUMERICABLE RHONES-ALPES</v>
          </cell>
          <cell r="G850" t="str">
            <v>CATN VENTES</v>
          </cell>
          <cell r="H850" t="str">
            <v>POURRET</v>
          </cell>
          <cell r="I850" t="str">
            <v>GENE905001</v>
          </cell>
          <cell r="J850">
            <v>100</v>
          </cell>
          <cell r="K850">
            <v>36192</v>
          </cell>
          <cell r="L850" t="str">
            <v>TELECONSEILLER.COM</v>
          </cell>
          <cell r="M850" t="str">
            <v>EMPLOYE</v>
          </cell>
          <cell r="N850" t="str">
            <v>C</v>
          </cell>
          <cell r="O850" t="str">
            <v>CDI</v>
          </cell>
          <cell r="P850">
            <v>123.77</v>
          </cell>
          <cell r="Q850">
            <v>1020.41</v>
          </cell>
          <cell r="R850">
            <v>600.58000000000004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2279.8000000000002</v>
          </cell>
          <cell r="AN850">
            <v>109.9</v>
          </cell>
          <cell r="AO850">
            <v>2279.8000000000002</v>
          </cell>
          <cell r="AP850">
            <v>0</v>
          </cell>
          <cell r="AQ850">
            <v>1020.41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</row>
        <row r="851">
          <cell r="A851" t="str">
            <v>000BM220</v>
          </cell>
          <cell r="B851" t="str">
            <v>MARSAIS MERLE</v>
          </cell>
          <cell r="C851" t="str">
            <v>BRIGITTE</v>
          </cell>
          <cell r="D851" t="str">
            <v>LYON CATN</v>
          </cell>
          <cell r="E851">
            <v>61</v>
          </cell>
          <cell r="F851" t="str">
            <v>NC NUMERICABLE RHONES-ALPES</v>
          </cell>
          <cell r="G851" t="str">
            <v>COURRIER</v>
          </cell>
          <cell r="H851" t="str">
            <v>BAYARD</v>
          </cell>
          <cell r="I851" t="str">
            <v>CLIE410001</v>
          </cell>
          <cell r="J851">
            <v>100</v>
          </cell>
          <cell r="K851">
            <v>35797</v>
          </cell>
          <cell r="L851" t="str">
            <v>CHARGE(E)CLIENTELE</v>
          </cell>
          <cell r="M851" t="str">
            <v>EMPLOYE</v>
          </cell>
          <cell r="N851" t="str">
            <v>C</v>
          </cell>
          <cell r="O851" t="str">
            <v>CDI</v>
          </cell>
          <cell r="P851">
            <v>123.77</v>
          </cell>
          <cell r="Q851">
            <v>1659.63</v>
          </cell>
          <cell r="R851">
            <v>557.09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171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193.45</v>
          </cell>
          <cell r="AO851">
            <v>0</v>
          </cell>
          <cell r="AP851">
            <v>0</v>
          </cell>
          <cell r="AQ851">
            <v>846.03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</row>
        <row r="852">
          <cell r="A852" t="str">
            <v>000BP191</v>
          </cell>
          <cell r="B852" t="str">
            <v>PASINI</v>
          </cell>
          <cell r="C852" t="str">
            <v>FRANCK</v>
          </cell>
          <cell r="D852" t="str">
            <v>LYON CATN</v>
          </cell>
          <cell r="E852">
            <v>61</v>
          </cell>
          <cell r="F852" t="str">
            <v>NC NUMERICABLE RHONES-ALPES</v>
          </cell>
          <cell r="G852" t="str">
            <v>COURRIER</v>
          </cell>
          <cell r="H852" t="str">
            <v>BAYARD</v>
          </cell>
          <cell r="I852" t="str">
            <v>CLIE410001</v>
          </cell>
          <cell r="J852">
            <v>100</v>
          </cell>
          <cell r="K852">
            <v>36898</v>
          </cell>
          <cell r="L852" t="str">
            <v>CHARGE(E)CLIENTELE</v>
          </cell>
          <cell r="M852" t="str">
            <v>EMPLOYE</v>
          </cell>
          <cell r="N852" t="str">
            <v>C</v>
          </cell>
          <cell r="O852" t="str">
            <v>CDI</v>
          </cell>
          <cell r="P852">
            <v>151.57</v>
          </cell>
          <cell r="Q852">
            <v>1659.45</v>
          </cell>
          <cell r="R852">
            <v>812.49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138.43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41.06</v>
          </cell>
          <cell r="AG852">
            <v>0</v>
          </cell>
          <cell r="AH852">
            <v>10.26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202.13</v>
          </cell>
          <cell r="AO852">
            <v>0</v>
          </cell>
          <cell r="AP852">
            <v>0</v>
          </cell>
          <cell r="AQ852">
            <v>1481.04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</row>
        <row r="853">
          <cell r="A853" t="str">
            <v>000BK040</v>
          </cell>
          <cell r="B853" t="str">
            <v>KOUPOGBE</v>
          </cell>
          <cell r="C853" t="str">
            <v>CLEMENT</v>
          </cell>
          <cell r="D853" t="str">
            <v>LYON CATN</v>
          </cell>
          <cell r="E853">
            <v>61</v>
          </cell>
          <cell r="F853" t="str">
            <v>NC NUMERICABLE RHONES-ALPES</v>
          </cell>
          <cell r="G853" t="str">
            <v>CATN 2EME LIGNE</v>
          </cell>
          <cell r="H853" t="str">
            <v>BAYARD</v>
          </cell>
          <cell r="I853" t="str">
            <v>CLIE411001</v>
          </cell>
          <cell r="J853">
            <v>100</v>
          </cell>
          <cell r="K853">
            <v>36100</v>
          </cell>
          <cell r="L853" t="str">
            <v>CHARGE(E)CLIENTELE</v>
          </cell>
          <cell r="M853" t="str">
            <v>EMPLOYE</v>
          </cell>
          <cell r="N853" t="str">
            <v>C</v>
          </cell>
          <cell r="O853" t="str">
            <v>CDI</v>
          </cell>
          <cell r="P853">
            <v>151.57</v>
          </cell>
          <cell r="Q853">
            <v>1721.86</v>
          </cell>
          <cell r="R853">
            <v>1090.6400000000001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162.86000000000001</v>
          </cell>
          <cell r="X853">
            <v>95</v>
          </cell>
          <cell r="Y853">
            <v>0</v>
          </cell>
          <cell r="Z853">
            <v>192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236.52</v>
          </cell>
          <cell r="AO853">
            <v>0</v>
          </cell>
          <cell r="AP853">
            <v>0</v>
          </cell>
          <cell r="AQ853">
            <v>1642.4</v>
          </cell>
          <cell r="AR853">
            <v>287</v>
          </cell>
          <cell r="AS853">
            <v>0</v>
          </cell>
          <cell r="AT853">
            <v>0</v>
          </cell>
          <cell r="AU853">
            <v>0</v>
          </cell>
        </row>
        <row r="854">
          <cell r="A854" t="str">
            <v>000BH072</v>
          </cell>
          <cell r="B854" t="str">
            <v>DESGEORGES</v>
          </cell>
          <cell r="C854" t="str">
            <v>LYDIA</v>
          </cell>
          <cell r="D854" t="str">
            <v>LYON CATN</v>
          </cell>
          <cell r="E854">
            <v>61</v>
          </cell>
          <cell r="F854" t="str">
            <v>NC NUMERICABLE RHONES-ALPES</v>
          </cell>
          <cell r="G854" t="str">
            <v>CATN FIDELISATION</v>
          </cell>
          <cell r="H854" t="str">
            <v>BAYARD</v>
          </cell>
          <cell r="I854" t="str">
            <v>CLIE415001</v>
          </cell>
          <cell r="J854">
            <v>100</v>
          </cell>
          <cell r="K854">
            <v>36442</v>
          </cell>
          <cell r="L854" t="str">
            <v>CHARGE(E)CLIENTELE</v>
          </cell>
          <cell r="M854" t="str">
            <v>EMPLOYE</v>
          </cell>
          <cell r="N854" t="str">
            <v>C</v>
          </cell>
          <cell r="O854" t="str">
            <v>CDI</v>
          </cell>
          <cell r="P854">
            <v>123.77</v>
          </cell>
          <cell r="Q854">
            <v>1020.41</v>
          </cell>
          <cell r="R854">
            <v>1447.74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2058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47.4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469.35</v>
          </cell>
          <cell r="AO854">
            <v>0</v>
          </cell>
          <cell r="AP854">
            <v>-335.44</v>
          </cell>
          <cell r="AQ854">
            <v>1230.31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</row>
        <row r="855">
          <cell r="A855" t="str">
            <v>000BG223</v>
          </cell>
          <cell r="B855" t="str">
            <v>GRAIL</v>
          </cell>
          <cell r="C855" t="str">
            <v>GERALD</v>
          </cell>
          <cell r="D855" t="str">
            <v>LYON CATN</v>
          </cell>
          <cell r="E855">
            <v>61</v>
          </cell>
          <cell r="F855" t="str">
            <v>NC NUMERICABLE RHONES-ALPES</v>
          </cell>
          <cell r="G855" t="str">
            <v>COURRIER</v>
          </cell>
          <cell r="H855" t="str">
            <v>BAYARD</v>
          </cell>
          <cell r="I855" t="str">
            <v>CLIE410001</v>
          </cell>
          <cell r="J855">
            <v>100</v>
          </cell>
          <cell r="K855">
            <v>37186</v>
          </cell>
          <cell r="L855" t="str">
            <v>CHARGE(E)CLIENTELE</v>
          </cell>
          <cell r="M855" t="str">
            <v>EMPLOYE</v>
          </cell>
          <cell r="N855" t="str">
            <v>C</v>
          </cell>
          <cell r="O855" t="str">
            <v>CDI</v>
          </cell>
          <cell r="P855">
            <v>151.57</v>
          </cell>
          <cell r="Q855">
            <v>1649.45</v>
          </cell>
          <cell r="R855">
            <v>796.35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171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196.05</v>
          </cell>
          <cell r="AO855">
            <v>0</v>
          </cell>
          <cell r="AP855">
            <v>-522.41</v>
          </cell>
          <cell r="AQ855">
            <v>1548.79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</row>
        <row r="856">
          <cell r="A856" t="str">
            <v>000BA123</v>
          </cell>
          <cell r="B856" t="str">
            <v>ALLAIN</v>
          </cell>
          <cell r="C856" t="str">
            <v>SAMANTHA</v>
          </cell>
          <cell r="D856" t="str">
            <v>LYON CATN</v>
          </cell>
          <cell r="E856">
            <v>61</v>
          </cell>
          <cell r="F856" t="str">
            <v>NC NUMERICABLE RHONES-ALPES</v>
          </cell>
          <cell r="G856" t="str">
            <v>CATN 1ERE LIGNE</v>
          </cell>
          <cell r="H856" t="str">
            <v>CARET</v>
          </cell>
          <cell r="I856" t="str">
            <v>CLIE410001</v>
          </cell>
          <cell r="J856">
            <v>100</v>
          </cell>
          <cell r="K856">
            <v>36256</v>
          </cell>
          <cell r="L856" t="str">
            <v>SUPERVISEUR CLT</v>
          </cell>
          <cell r="M856" t="str">
            <v>TSM</v>
          </cell>
          <cell r="N856" t="str">
            <v>D</v>
          </cell>
          <cell r="O856" t="str">
            <v>CDI</v>
          </cell>
          <cell r="P856">
            <v>151.57</v>
          </cell>
          <cell r="Q856">
            <v>2200</v>
          </cell>
          <cell r="R856">
            <v>1298.9000000000001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300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227.41</v>
          </cell>
          <cell r="AO856">
            <v>0</v>
          </cell>
          <cell r="AP856">
            <v>0</v>
          </cell>
          <cell r="AQ856">
            <v>2200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</row>
        <row r="857">
          <cell r="A857" t="str">
            <v>000BA114</v>
          </cell>
          <cell r="B857" t="str">
            <v>ARMODIO</v>
          </cell>
          <cell r="C857" t="str">
            <v>JEAN MARC</v>
          </cell>
          <cell r="D857" t="str">
            <v>LYON GARIBALDI</v>
          </cell>
          <cell r="E857">
            <v>61</v>
          </cell>
          <cell r="F857" t="str">
            <v>NC NUMERICABLE RHONES-ALPES</v>
          </cell>
          <cell r="G857" t="str">
            <v>RACCORDEMENT IMMOB.</v>
          </cell>
          <cell r="H857" t="str">
            <v>FONTAINE T</v>
          </cell>
          <cell r="I857" t="str">
            <v>RHON302001</v>
          </cell>
          <cell r="J857">
            <v>100</v>
          </cell>
          <cell r="K857">
            <v>35827</v>
          </cell>
          <cell r="L857" t="str">
            <v>SUPERV. RACC-SAV</v>
          </cell>
          <cell r="M857" t="str">
            <v>TSM</v>
          </cell>
          <cell r="N857" t="str">
            <v>D</v>
          </cell>
          <cell r="O857" t="str">
            <v>CDI</v>
          </cell>
          <cell r="P857">
            <v>151.57</v>
          </cell>
          <cell r="Q857">
            <v>2136.1999999999998</v>
          </cell>
          <cell r="R857">
            <v>1058.96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220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259.07</v>
          </cell>
          <cell r="AO857">
            <v>0</v>
          </cell>
          <cell r="AP857">
            <v>0</v>
          </cell>
          <cell r="AQ857">
            <v>1840.46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</row>
        <row r="858">
          <cell r="A858" t="str">
            <v>000BC215</v>
          </cell>
          <cell r="B858" t="str">
            <v>COTA</v>
          </cell>
          <cell r="C858" t="str">
            <v>LOUIS PHILIPPE</v>
          </cell>
          <cell r="D858" t="str">
            <v>LYON CATN</v>
          </cell>
          <cell r="E858">
            <v>61</v>
          </cell>
          <cell r="F858" t="str">
            <v>NC NUMERICABLE RHONES-ALPES</v>
          </cell>
          <cell r="G858" t="str">
            <v>COURRIER</v>
          </cell>
          <cell r="H858" t="str">
            <v>MALEYSSON</v>
          </cell>
          <cell r="I858" t="str">
            <v>CLIE410001</v>
          </cell>
          <cell r="J858">
            <v>100</v>
          </cell>
          <cell r="K858">
            <v>35577</v>
          </cell>
          <cell r="L858" t="str">
            <v>SUPERVISEUR CLT</v>
          </cell>
          <cell r="M858" t="str">
            <v>TSM</v>
          </cell>
          <cell r="N858" t="str">
            <v>D</v>
          </cell>
          <cell r="O858" t="str">
            <v>CDI</v>
          </cell>
          <cell r="P858">
            <v>151.57</v>
          </cell>
          <cell r="Q858">
            <v>2335.39</v>
          </cell>
          <cell r="R858">
            <v>1047.1500000000001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300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292.89</v>
          </cell>
          <cell r="AO858">
            <v>0</v>
          </cell>
          <cell r="AP858">
            <v>0</v>
          </cell>
          <cell r="AQ858">
            <v>1796.53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</row>
        <row r="859">
          <cell r="A859" t="str">
            <v>000BD049</v>
          </cell>
          <cell r="B859" t="str">
            <v>DER BAGHDASSARIAN</v>
          </cell>
          <cell r="C859" t="str">
            <v>ARTHUR</v>
          </cell>
          <cell r="D859" t="str">
            <v>LYON CATN</v>
          </cell>
          <cell r="E859">
            <v>61</v>
          </cell>
          <cell r="F859" t="str">
            <v>NC NUMERICABLE RHONES-ALPES</v>
          </cell>
          <cell r="G859" t="str">
            <v>CATN SUPERVISEUR</v>
          </cell>
          <cell r="H859" t="str">
            <v>BRUNEL M</v>
          </cell>
          <cell r="I859" t="str">
            <v>CLIE411001</v>
          </cell>
          <cell r="J859">
            <v>100</v>
          </cell>
          <cell r="K859">
            <v>34086</v>
          </cell>
          <cell r="L859" t="str">
            <v>SUPERVISEUR CLT</v>
          </cell>
          <cell r="M859" t="str">
            <v>TSM</v>
          </cell>
          <cell r="N859" t="str">
            <v>D</v>
          </cell>
          <cell r="O859" t="str">
            <v>CDI</v>
          </cell>
          <cell r="P859">
            <v>151.57</v>
          </cell>
          <cell r="Q859">
            <v>2151.66</v>
          </cell>
          <cell r="R859">
            <v>1436.53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212.81</v>
          </cell>
          <cell r="X859">
            <v>95</v>
          </cell>
          <cell r="Y859">
            <v>0</v>
          </cell>
          <cell r="Z859">
            <v>128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432.51</v>
          </cell>
          <cell r="AO859">
            <v>0</v>
          </cell>
          <cell r="AP859">
            <v>0</v>
          </cell>
          <cell r="AQ859">
            <v>2653.63</v>
          </cell>
          <cell r="AR859">
            <v>223</v>
          </cell>
          <cell r="AS859">
            <v>0</v>
          </cell>
          <cell r="AT859">
            <v>0</v>
          </cell>
          <cell r="AU859">
            <v>0</v>
          </cell>
        </row>
        <row r="860">
          <cell r="A860" t="str">
            <v>000BB369</v>
          </cell>
          <cell r="B860" t="str">
            <v>BOULA</v>
          </cell>
          <cell r="C860" t="str">
            <v>HAROLD JOSEPH</v>
          </cell>
          <cell r="D860" t="str">
            <v>LYON CATN</v>
          </cell>
          <cell r="E860">
            <v>61</v>
          </cell>
          <cell r="F860" t="str">
            <v>NC NUMERICABLE RHONES-ALPES</v>
          </cell>
          <cell r="G860" t="str">
            <v>CATN 1ERE LIGNE</v>
          </cell>
          <cell r="H860" t="str">
            <v>BAYARD</v>
          </cell>
          <cell r="I860" t="str">
            <v>CLIE411001</v>
          </cell>
          <cell r="J860">
            <v>100</v>
          </cell>
          <cell r="K860">
            <v>36563</v>
          </cell>
          <cell r="L860" t="str">
            <v>CHARGE(E)CLIENTELE</v>
          </cell>
          <cell r="M860" t="str">
            <v>EMPLOYE</v>
          </cell>
          <cell r="N860" t="str">
            <v>C</v>
          </cell>
          <cell r="O860" t="str">
            <v>CDI</v>
          </cell>
          <cell r="P860">
            <v>151.57</v>
          </cell>
          <cell r="Q860">
            <v>1474.79</v>
          </cell>
          <cell r="R860">
            <v>779.11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126</v>
          </cell>
          <cell r="X860">
            <v>285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211.29</v>
          </cell>
          <cell r="AO860">
            <v>0</v>
          </cell>
          <cell r="AP860">
            <v>0</v>
          </cell>
          <cell r="AQ860">
            <v>1278.17</v>
          </cell>
          <cell r="AR860">
            <v>285</v>
          </cell>
          <cell r="AS860">
            <v>0</v>
          </cell>
          <cell r="AT860">
            <v>0</v>
          </cell>
          <cell r="AU860">
            <v>0</v>
          </cell>
        </row>
        <row r="861">
          <cell r="A861" t="str">
            <v>000BG206</v>
          </cell>
          <cell r="B861" t="str">
            <v>GROULEAU</v>
          </cell>
          <cell r="C861" t="str">
            <v>FLORENCE</v>
          </cell>
          <cell r="D861" t="str">
            <v>LYON CATN</v>
          </cell>
          <cell r="E861">
            <v>61</v>
          </cell>
          <cell r="F861" t="str">
            <v>NC NUMERICABLE RHONES-ALPES</v>
          </cell>
          <cell r="G861" t="str">
            <v>COURRIER</v>
          </cell>
          <cell r="H861" t="str">
            <v>BAYARD</v>
          </cell>
          <cell r="I861" t="str">
            <v>CLIE410001</v>
          </cell>
          <cell r="J861">
            <v>100</v>
          </cell>
          <cell r="K861">
            <v>36192</v>
          </cell>
          <cell r="L861" t="str">
            <v>CHARGE(E)CLIENTELE</v>
          </cell>
          <cell r="M861" t="str">
            <v>EMPLOYE</v>
          </cell>
          <cell r="N861" t="str">
            <v>C</v>
          </cell>
          <cell r="O861" t="str">
            <v>CDI</v>
          </cell>
          <cell r="P861">
            <v>151.57</v>
          </cell>
          <cell r="Q861">
            <v>1691.57</v>
          </cell>
          <cell r="R861">
            <v>967.59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171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200.59</v>
          </cell>
          <cell r="AO861">
            <v>0</v>
          </cell>
          <cell r="AP861">
            <v>0</v>
          </cell>
          <cell r="AQ861">
            <v>1691.57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</row>
        <row r="862">
          <cell r="A862" t="str">
            <v>000BB359</v>
          </cell>
          <cell r="B862" t="str">
            <v>BALLE</v>
          </cell>
          <cell r="C862" t="str">
            <v>DOMINIQUE</v>
          </cell>
          <cell r="D862" t="str">
            <v>LYON CATN</v>
          </cell>
          <cell r="E862">
            <v>61</v>
          </cell>
          <cell r="F862" t="str">
            <v>NC NUMERICABLE RHONES-ALPES</v>
          </cell>
          <cell r="G862" t="str">
            <v>CATN 1ERE LIGNE</v>
          </cell>
          <cell r="H862" t="str">
            <v>BAYARD</v>
          </cell>
          <cell r="I862" t="str">
            <v>CLIE411001</v>
          </cell>
          <cell r="J862">
            <v>100</v>
          </cell>
          <cell r="K862">
            <v>36256</v>
          </cell>
          <cell r="L862" t="str">
            <v>CHARGE(E)CLIENTELE</v>
          </cell>
          <cell r="M862" t="str">
            <v>EMPLOYE</v>
          </cell>
          <cell r="N862" t="str">
            <v>C</v>
          </cell>
          <cell r="O862" t="str">
            <v>CDI</v>
          </cell>
          <cell r="P862">
            <v>123.77</v>
          </cell>
          <cell r="Q862">
            <v>1344.55</v>
          </cell>
          <cell r="R862">
            <v>661.21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126</v>
          </cell>
          <cell r="X862">
            <v>-95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148.15</v>
          </cell>
          <cell r="AO862">
            <v>0</v>
          </cell>
          <cell r="AP862">
            <v>0</v>
          </cell>
          <cell r="AQ862">
            <v>1344.55</v>
          </cell>
          <cell r="AR862">
            <v>-95</v>
          </cell>
          <cell r="AS862">
            <v>0</v>
          </cell>
          <cell r="AT862">
            <v>0</v>
          </cell>
          <cell r="AU862">
            <v>0</v>
          </cell>
        </row>
        <row r="863">
          <cell r="A863" t="str">
            <v>000BM251</v>
          </cell>
          <cell r="B863" t="str">
            <v>MONLOUIS- BONNAIRE</v>
          </cell>
          <cell r="C863" t="str">
            <v>JOEL</v>
          </cell>
          <cell r="D863" t="str">
            <v>LYON CATN</v>
          </cell>
          <cell r="E863">
            <v>61</v>
          </cell>
          <cell r="F863" t="str">
            <v>NC NUMERICABLE RHONES-ALPES</v>
          </cell>
          <cell r="G863" t="str">
            <v>CATN 1ERE LIGNE</v>
          </cell>
          <cell r="I863" t="str">
            <v>GENE905001</v>
          </cell>
          <cell r="J863">
            <v>100</v>
          </cell>
          <cell r="K863">
            <v>36816</v>
          </cell>
          <cell r="L863" t="str">
            <v>CHARGE(E)CLIENTELE</v>
          </cell>
          <cell r="M863" t="str">
            <v>EMPLOYE</v>
          </cell>
          <cell r="N863" t="str">
            <v>C</v>
          </cell>
          <cell r="O863" t="str">
            <v>CDI</v>
          </cell>
          <cell r="P863">
            <v>123.77</v>
          </cell>
          <cell r="Q863">
            <v>1164.71</v>
          </cell>
          <cell r="R863">
            <v>168.68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-53.27</v>
          </cell>
          <cell r="AN863">
            <v>125.44</v>
          </cell>
          <cell r="AO863">
            <v>-53.27</v>
          </cell>
          <cell r="AP863">
            <v>0</v>
          </cell>
          <cell r="AQ863">
            <v>1164.71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</row>
        <row r="864">
          <cell r="A864" t="str">
            <v>000BG203</v>
          </cell>
          <cell r="B864" t="str">
            <v>GIAMBARRESI</v>
          </cell>
          <cell r="C864" t="str">
            <v>PAOLO</v>
          </cell>
          <cell r="D864" t="str">
            <v>LYON CATN</v>
          </cell>
          <cell r="E864">
            <v>61</v>
          </cell>
          <cell r="F864" t="str">
            <v>NC NUMERICABLE RHONES-ALPES</v>
          </cell>
          <cell r="G864" t="str">
            <v>CATN VENTES</v>
          </cell>
          <cell r="I864" t="str">
            <v>GENE905001</v>
          </cell>
          <cell r="J864">
            <v>100</v>
          </cell>
          <cell r="K864">
            <v>36192</v>
          </cell>
          <cell r="L864" t="str">
            <v>TELECONSEILLER.COM</v>
          </cell>
          <cell r="M864" t="str">
            <v>EMPLOYE</v>
          </cell>
          <cell r="N864" t="str">
            <v>C</v>
          </cell>
          <cell r="O864" t="str">
            <v>CDI</v>
          </cell>
          <cell r="P864">
            <v>123.77</v>
          </cell>
          <cell r="Q864">
            <v>1020.41</v>
          </cell>
          <cell r="R864">
            <v>566.79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2144.6799999999998</v>
          </cell>
          <cell r="AN864">
            <v>109.9</v>
          </cell>
          <cell r="AO864">
            <v>2144.6799999999998</v>
          </cell>
          <cell r="AP864">
            <v>0</v>
          </cell>
          <cell r="AQ864">
            <v>1020.41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</row>
        <row r="865">
          <cell r="A865" t="str">
            <v>000BP186</v>
          </cell>
          <cell r="B865" t="str">
            <v>PERRET</v>
          </cell>
          <cell r="C865" t="str">
            <v>ALAIN</v>
          </cell>
          <cell r="D865" t="str">
            <v>LYON CATN</v>
          </cell>
          <cell r="E865">
            <v>61</v>
          </cell>
          <cell r="F865" t="str">
            <v>NC NUMERICABLE RHONES-ALPES</v>
          </cell>
          <cell r="G865" t="str">
            <v>CATN FIDELISATION</v>
          </cell>
          <cell r="H865" t="str">
            <v>BAYARD</v>
          </cell>
          <cell r="I865" t="str">
            <v>CLIE415001</v>
          </cell>
          <cell r="J865">
            <v>100</v>
          </cell>
          <cell r="K865">
            <v>36724</v>
          </cell>
          <cell r="L865" t="str">
            <v>CHARGE(E)CLIENTELE</v>
          </cell>
          <cell r="M865" t="str">
            <v>EMPLOYE</v>
          </cell>
          <cell r="N865" t="str">
            <v>C</v>
          </cell>
          <cell r="O865" t="str">
            <v>CDI</v>
          </cell>
          <cell r="P865">
            <v>123.77</v>
          </cell>
          <cell r="Q865">
            <v>1020.41</v>
          </cell>
          <cell r="R865">
            <v>1644.38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2106.58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385.03</v>
          </cell>
          <cell r="AO865">
            <v>0</v>
          </cell>
          <cell r="AP865">
            <v>-209.65</v>
          </cell>
          <cell r="AQ865">
            <v>1199.33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</row>
        <row r="866">
          <cell r="A866" t="str">
            <v>000BB366</v>
          </cell>
          <cell r="B866" t="str">
            <v>BOISSET</v>
          </cell>
          <cell r="C866" t="str">
            <v>PATRICK</v>
          </cell>
          <cell r="D866" t="str">
            <v>LYON CATN</v>
          </cell>
          <cell r="E866">
            <v>61</v>
          </cell>
          <cell r="F866" t="str">
            <v>NC NUMERICABLE RHONES-ALPES</v>
          </cell>
          <cell r="G866" t="str">
            <v>CATN 1ERE LIGNE</v>
          </cell>
          <cell r="I866" t="str">
            <v>GENE905001</v>
          </cell>
          <cell r="J866">
            <v>100</v>
          </cell>
          <cell r="K866">
            <v>36535</v>
          </cell>
          <cell r="L866" t="str">
            <v>CHARGE(E)CLIENTELE</v>
          </cell>
          <cell r="M866" t="str">
            <v>EMPLOYE</v>
          </cell>
          <cell r="N866" t="str">
            <v>C</v>
          </cell>
          <cell r="O866" t="str">
            <v>CDI</v>
          </cell>
          <cell r="P866">
            <v>151.57</v>
          </cell>
          <cell r="Q866">
            <v>1399.09</v>
          </cell>
          <cell r="R866">
            <v>1075.5899999999999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350.78</v>
          </cell>
          <cell r="AG866">
            <v>0</v>
          </cell>
          <cell r="AH866">
            <v>87.71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554.70000000000005</v>
          </cell>
          <cell r="AN866">
            <v>47.24</v>
          </cell>
          <cell r="AO866">
            <v>0</v>
          </cell>
          <cell r="AP866">
            <v>0</v>
          </cell>
          <cell r="AQ866">
            <v>2392.2800000000002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</row>
        <row r="867">
          <cell r="A867" t="str">
            <v>000BF098</v>
          </cell>
          <cell r="B867" t="str">
            <v>FIEVET</v>
          </cell>
          <cell r="C867" t="str">
            <v>LAURENT</v>
          </cell>
          <cell r="D867" t="str">
            <v>LYON CATN</v>
          </cell>
          <cell r="E867">
            <v>61</v>
          </cell>
          <cell r="F867" t="str">
            <v>NC NUMERICABLE RHONES-ALPES</v>
          </cell>
          <cell r="G867" t="str">
            <v>CATN FIDELISATION</v>
          </cell>
          <cell r="H867" t="str">
            <v>BAYARD</v>
          </cell>
          <cell r="I867" t="str">
            <v>CLIE415001</v>
          </cell>
          <cell r="J867">
            <v>100</v>
          </cell>
          <cell r="K867">
            <v>36787</v>
          </cell>
          <cell r="L867" t="str">
            <v>CHARGE(E)CLIENTELE</v>
          </cell>
          <cell r="M867" t="str">
            <v>EMPLOYE</v>
          </cell>
          <cell r="N867" t="str">
            <v>C</v>
          </cell>
          <cell r="O867" t="str">
            <v>CDI</v>
          </cell>
          <cell r="P867">
            <v>151.57</v>
          </cell>
          <cell r="Q867">
            <v>1249.6099999999999</v>
          </cell>
          <cell r="R867">
            <v>1712.42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2045.04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354.8</v>
          </cell>
          <cell r="AO867">
            <v>0</v>
          </cell>
          <cell r="AP867">
            <v>0</v>
          </cell>
          <cell r="AQ867">
            <v>1249.6099999999999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</row>
        <row r="868">
          <cell r="A868" t="str">
            <v>000BC208</v>
          </cell>
          <cell r="B868" t="str">
            <v>COURT</v>
          </cell>
          <cell r="C868" t="str">
            <v>PHILIPPE</v>
          </cell>
          <cell r="D868" t="str">
            <v>LYON CATN</v>
          </cell>
          <cell r="E868">
            <v>61</v>
          </cell>
          <cell r="F868" t="str">
            <v>NC NUMERICABLE RHONES-ALPES</v>
          </cell>
          <cell r="G868" t="str">
            <v>CATN VENTES</v>
          </cell>
          <cell r="I868" t="str">
            <v>GENE905001</v>
          </cell>
          <cell r="J868">
            <v>100</v>
          </cell>
          <cell r="K868">
            <v>35551</v>
          </cell>
          <cell r="L868" t="str">
            <v>TELECONSEILLER.COM</v>
          </cell>
          <cell r="M868" t="str">
            <v>EMPLOYE</v>
          </cell>
          <cell r="N868" t="str">
            <v>C</v>
          </cell>
          <cell r="O868" t="str">
            <v>CDI</v>
          </cell>
          <cell r="P868">
            <v>123.77</v>
          </cell>
          <cell r="Q868">
            <v>1046.8800000000001</v>
          </cell>
          <cell r="R868">
            <v>681.37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2574.3000000000002</v>
          </cell>
          <cell r="AN868">
            <v>112.75</v>
          </cell>
          <cell r="AO868">
            <v>2574.3000000000002</v>
          </cell>
          <cell r="AP868">
            <v>0</v>
          </cell>
          <cell r="AQ868">
            <v>1046.8800000000001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</row>
        <row r="869">
          <cell r="A869" t="str">
            <v>000BH083</v>
          </cell>
          <cell r="B869" t="str">
            <v>HOARAU</v>
          </cell>
          <cell r="C869" t="str">
            <v>STEPHANE</v>
          </cell>
          <cell r="D869" t="str">
            <v>LYON GARIBALDI</v>
          </cell>
          <cell r="E869">
            <v>61</v>
          </cell>
          <cell r="F869" t="str">
            <v>NC NUMERICABLE RHONES-ALPES</v>
          </cell>
          <cell r="G869" t="str">
            <v>RACCORDEMENT IMMOB.</v>
          </cell>
          <cell r="H869" t="str">
            <v>FONTAINE T</v>
          </cell>
          <cell r="I869" t="str">
            <v>RHON302001</v>
          </cell>
          <cell r="J869">
            <v>100</v>
          </cell>
          <cell r="K869">
            <v>37622</v>
          </cell>
          <cell r="L869" t="str">
            <v>SUPERV. RACC-SAV</v>
          </cell>
          <cell r="M869" t="str">
            <v>TSM</v>
          </cell>
          <cell r="N869" t="str">
            <v>D</v>
          </cell>
          <cell r="O869" t="str">
            <v>CDI</v>
          </cell>
          <cell r="P869">
            <v>151.57</v>
          </cell>
          <cell r="Q869">
            <v>2031</v>
          </cell>
          <cell r="R869">
            <v>1194.56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213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241.67</v>
          </cell>
          <cell r="AO869">
            <v>0</v>
          </cell>
          <cell r="AP869">
            <v>0</v>
          </cell>
          <cell r="AQ869">
            <v>2031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</row>
        <row r="870">
          <cell r="A870" t="str">
            <v>000BB378</v>
          </cell>
          <cell r="B870" t="str">
            <v>BOURGEOIS</v>
          </cell>
          <cell r="C870" t="str">
            <v>ERIC</v>
          </cell>
          <cell r="D870" t="str">
            <v>LYON CATN</v>
          </cell>
          <cell r="E870">
            <v>61</v>
          </cell>
          <cell r="F870" t="str">
            <v>NC NUMERICABLE RHONES-ALPES</v>
          </cell>
          <cell r="G870" t="str">
            <v>CATN 2EME LIGNE</v>
          </cell>
          <cell r="I870" t="str">
            <v>GENE905001</v>
          </cell>
          <cell r="J870">
            <v>100</v>
          </cell>
          <cell r="K870">
            <v>36787</v>
          </cell>
          <cell r="L870" t="str">
            <v>CHARGE(E)CLIENTELE</v>
          </cell>
          <cell r="M870" t="str">
            <v>EMPLOYE</v>
          </cell>
          <cell r="N870" t="str">
            <v>C</v>
          </cell>
          <cell r="O870" t="str">
            <v>CDI</v>
          </cell>
          <cell r="P870">
            <v>151.57</v>
          </cell>
          <cell r="Q870">
            <v>1681.86</v>
          </cell>
          <cell r="R870">
            <v>261.32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254.31</v>
          </cell>
          <cell r="AN870">
            <v>181.14</v>
          </cell>
          <cell r="AO870">
            <v>254.31</v>
          </cell>
          <cell r="AP870">
            <v>0</v>
          </cell>
          <cell r="AQ870">
            <v>1681.86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</row>
        <row r="871">
          <cell r="A871" t="str">
            <v>000BD200</v>
          </cell>
          <cell r="B871" t="str">
            <v>DIVAY</v>
          </cell>
          <cell r="C871" t="str">
            <v>LIONEL</v>
          </cell>
          <cell r="D871" t="str">
            <v>LYON CATN</v>
          </cell>
          <cell r="E871">
            <v>61</v>
          </cell>
          <cell r="F871" t="str">
            <v>NC NUMERICABLE RHONES-ALPES</v>
          </cell>
          <cell r="G871" t="str">
            <v>CATN 2EME LIGNE</v>
          </cell>
          <cell r="H871" t="str">
            <v>BAYARD</v>
          </cell>
          <cell r="I871" t="str">
            <v>CLIE411001</v>
          </cell>
          <cell r="J871">
            <v>100</v>
          </cell>
          <cell r="K871">
            <v>35821</v>
          </cell>
          <cell r="L871" t="str">
            <v>CHARGE(E)CLIENTELE</v>
          </cell>
          <cell r="M871" t="str">
            <v>EMPLOYE</v>
          </cell>
          <cell r="N871" t="str">
            <v>C</v>
          </cell>
          <cell r="O871" t="str">
            <v>CDI</v>
          </cell>
          <cell r="P871">
            <v>151.57</v>
          </cell>
          <cell r="Q871">
            <v>1779.2</v>
          </cell>
          <cell r="R871">
            <v>1000.33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147.68</v>
          </cell>
          <cell r="X871">
            <v>95</v>
          </cell>
          <cell r="Y871">
            <v>0</v>
          </cell>
          <cell r="Z871">
            <v>192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245.74</v>
          </cell>
          <cell r="AO871">
            <v>0</v>
          </cell>
          <cell r="AP871">
            <v>0</v>
          </cell>
          <cell r="AQ871">
            <v>1532.89</v>
          </cell>
          <cell r="AR871">
            <v>287</v>
          </cell>
          <cell r="AS871">
            <v>0</v>
          </cell>
          <cell r="AT871">
            <v>0</v>
          </cell>
          <cell r="AU871">
            <v>0</v>
          </cell>
        </row>
        <row r="872">
          <cell r="A872" t="str">
            <v>000BG218</v>
          </cell>
          <cell r="B872" t="str">
            <v>GANZIN</v>
          </cell>
          <cell r="C872" t="str">
            <v>SEVERINE</v>
          </cell>
          <cell r="D872" t="str">
            <v>LYON CATN</v>
          </cell>
          <cell r="E872">
            <v>61</v>
          </cell>
          <cell r="F872" t="str">
            <v>NC NUMERICABLE RHONES-ALPES</v>
          </cell>
          <cell r="G872" t="str">
            <v>CATN VENTES</v>
          </cell>
          <cell r="I872" t="str">
            <v>GENE905001</v>
          </cell>
          <cell r="J872">
            <v>100</v>
          </cell>
          <cell r="K872">
            <v>36754</v>
          </cell>
          <cell r="L872" t="str">
            <v>TELECONSEILLER.COM</v>
          </cell>
          <cell r="M872" t="str">
            <v>EMPLOYE</v>
          </cell>
          <cell r="N872" t="str">
            <v>C</v>
          </cell>
          <cell r="O872" t="str">
            <v>CDI</v>
          </cell>
          <cell r="P872">
            <v>123.77</v>
          </cell>
          <cell r="Q872">
            <v>1020.41</v>
          </cell>
          <cell r="R872">
            <v>3983.63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496.25</v>
          </cell>
          <cell r="AO872">
            <v>0</v>
          </cell>
          <cell r="AP872">
            <v>0</v>
          </cell>
          <cell r="AQ872">
            <v>4607.99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</row>
        <row r="873">
          <cell r="A873" t="str">
            <v>000BV091</v>
          </cell>
          <cell r="B873" t="str">
            <v>VOGEL</v>
          </cell>
          <cell r="C873" t="str">
            <v>SOPHIE</v>
          </cell>
          <cell r="D873" t="str">
            <v>LYON CATN</v>
          </cell>
          <cell r="E873">
            <v>61</v>
          </cell>
          <cell r="F873" t="str">
            <v>NC NUMERICABLE RHONES-ALPES</v>
          </cell>
          <cell r="G873" t="str">
            <v>CATN VENTES</v>
          </cell>
          <cell r="I873" t="str">
            <v>GENE905001</v>
          </cell>
          <cell r="J873">
            <v>100</v>
          </cell>
          <cell r="K873">
            <v>36787</v>
          </cell>
          <cell r="L873" t="str">
            <v>TELECONSEILLER.COM</v>
          </cell>
          <cell r="M873" t="str">
            <v>EMPLOYE</v>
          </cell>
          <cell r="N873" t="str">
            <v>C</v>
          </cell>
          <cell r="O873" t="str">
            <v>CDI</v>
          </cell>
          <cell r="P873">
            <v>123.77</v>
          </cell>
          <cell r="Q873">
            <v>1020.41</v>
          </cell>
          <cell r="R873">
            <v>839.46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3237.19</v>
          </cell>
          <cell r="AN873">
            <v>109.9</v>
          </cell>
          <cell r="AO873">
            <v>3237.19</v>
          </cell>
          <cell r="AP873">
            <v>0</v>
          </cell>
          <cell r="AQ873">
            <v>1020.41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</row>
        <row r="874">
          <cell r="A874" t="str">
            <v>000BL174</v>
          </cell>
          <cell r="B874" t="str">
            <v>LE SAGE</v>
          </cell>
          <cell r="C874" t="str">
            <v>CHRISTOPHE</v>
          </cell>
          <cell r="D874" t="str">
            <v>LYON CATN</v>
          </cell>
          <cell r="E874">
            <v>61</v>
          </cell>
          <cell r="F874" t="str">
            <v>NC NUMERICABLE RHONES-ALPES</v>
          </cell>
          <cell r="G874" t="str">
            <v>CLIENTELE</v>
          </cell>
          <cell r="H874" t="str">
            <v>BAYARD</v>
          </cell>
          <cell r="I874" t="str">
            <v>CLIE411001</v>
          </cell>
          <cell r="J874">
            <v>100</v>
          </cell>
          <cell r="K874">
            <v>37572</v>
          </cell>
          <cell r="L874" t="str">
            <v>CHEF DE PROJET OUTILES</v>
          </cell>
          <cell r="M874" t="str">
            <v>CADRE</v>
          </cell>
          <cell r="N874" t="str">
            <v>DB</v>
          </cell>
          <cell r="O874" t="str">
            <v>CDI</v>
          </cell>
          <cell r="P874">
            <v>151.57</v>
          </cell>
          <cell r="Q874">
            <v>2131.87</v>
          </cell>
          <cell r="R874">
            <v>2537.85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293.04000000000002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85.77</v>
          </cell>
          <cell r="AG874">
            <v>0</v>
          </cell>
          <cell r="AH874">
            <v>21.45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575.94000000000005</v>
          </cell>
          <cell r="AO874">
            <v>0</v>
          </cell>
          <cell r="AP874">
            <v>0</v>
          </cell>
          <cell r="AQ874">
            <v>4927.8900000000003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</row>
        <row r="875">
          <cell r="A875" t="str">
            <v>000BB367</v>
          </cell>
          <cell r="B875" t="str">
            <v>FONSECA BATISTA</v>
          </cell>
          <cell r="C875" t="str">
            <v>JOSE</v>
          </cell>
          <cell r="D875" t="str">
            <v>LYON CATN</v>
          </cell>
          <cell r="E875">
            <v>61</v>
          </cell>
          <cell r="F875" t="str">
            <v>NC NUMERICABLE RHONES-ALPES</v>
          </cell>
          <cell r="G875" t="str">
            <v>CATN 1ERE LIGNE</v>
          </cell>
          <cell r="I875" t="str">
            <v>GENE905001</v>
          </cell>
          <cell r="J875">
            <v>100</v>
          </cell>
          <cell r="K875">
            <v>37298</v>
          </cell>
          <cell r="L875" t="str">
            <v>CHARGE(E)CLIENTELE</v>
          </cell>
          <cell r="M875" t="str">
            <v>EMPLOYE</v>
          </cell>
          <cell r="N875" t="str">
            <v>C</v>
          </cell>
          <cell r="O875" t="str">
            <v>CDI</v>
          </cell>
          <cell r="P875">
            <v>151.57</v>
          </cell>
          <cell r="Q875">
            <v>1339.12</v>
          </cell>
          <cell r="R875">
            <v>786.85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433.73</v>
          </cell>
          <cell r="AN875">
            <v>138.41999999999999</v>
          </cell>
          <cell r="AO875">
            <v>0</v>
          </cell>
          <cell r="AP875">
            <v>0</v>
          </cell>
          <cell r="AQ875">
            <v>1772.85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</row>
        <row r="876">
          <cell r="A876" t="str">
            <v xml:space="preserve">   BA116</v>
          </cell>
          <cell r="B876" t="str">
            <v>ALLOUARD</v>
          </cell>
          <cell r="C876" t="str">
            <v>EVE MARIE</v>
          </cell>
          <cell r="D876" t="str">
            <v>LYON CATN</v>
          </cell>
          <cell r="E876">
            <v>61</v>
          </cell>
          <cell r="F876" t="str">
            <v>NC NUMERICABLE RHONES-ALPES</v>
          </cell>
          <cell r="G876" t="str">
            <v>CATN FIDELISATION</v>
          </cell>
          <cell r="H876" t="str">
            <v>BAYARD</v>
          </cell>
          <cell r="I876" t="str">
            <v>CLIE415001</v>
          </cell>
          <cell r="J876">
            <v>100</v>
          </cell>
          <cell r="K876">
            <v>35982</v>
          </cell>
          <cell r="L876" t="str">
            <v>CHARGE(E)CLIENTELE</v>
          </cell>
          <cell r="M876" t="str">
            <v>EMPLOYE</v>
          </cell>
          <cell r="N876" t="str">
            <v>C</v>
          </cell>
          <cell r="O876" t="str">
            <v>CDI</v>
          </cell>
          <cell r="P876">
            <v>151.57</v>
          </cell>
          <cell r="Q876">
            <v>1249.6099999999999</v>
          </cell>
          <cell r="R876">
            <v>1180.4100000000001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1156.52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306.37</v>
          </cell>
          <cell r="AO876">
            <v>0</v>
          </cell>
          <cell r="AP876">
            <v>0</v>
          </cell>
          <cell r="AQ876">
            <v>1150.97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</row>
        <row r="877">
          <cell r="A877" t="str">
            <v>000BP197</v>
          </cell>
          <cell r="B877" t="str">
            <v>PALMIER</v>
          </cell>
          <cell r="C877" t="str">
            <v>OPHELIE</v>
          </cell>
          <cell r="D877" t="str">
            <v>LYON CATN</v>
          </cell>
          <cell r="E877">
            <v>61</v>
          </cell>
          <cell r="F877" t="str">
            <v>NC NUMERICABLE RHONES-ALPES</v>
          </cell>
          <cell r="G877" t="str">
            <v>CATN VENTES</v>
          </cell>
          <cell r="I877" t="str">
            <v>GENE905001</v>
          </cell>
          <cell r="J877">
            <v>100</v>
          </cell>
          <cell r="K877">
            <v>37151</v>
          </cell>
          <cell r="L877" t="str">
            <v>TELECONSEILLER.COM</v>
          </cell>
          <cell r="M877" t="str">
            <v>EMPLOYE</v>
          </cell>
          <cell r="N877" t="str">
            <v>C</v>
          </cell>
          <cell r="O877" t="str">
            <v>CDI</v>
          </cell>
          <cell r="P877">
            <v>123.77</v>
          </cell>
          <cell r="Q877">
            <v>1020.38</v>
          </cell>
          <cell r="R877">
            <v>46.06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2880.4</v>
          </cell>
          <cell r="AN877">
            <v>109.89</v>
          </cell>
          <cell r="AO877">
            <v>2880.4</v>
          </cell>
          <cell r="AP877">
            <v>-593.25</v>
          </cell>
          <cell r="AQ877">
            <v>938.84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</row>
        <row r="878">
          <cell r="A878" t="str">
            <v>000BP181</v>
          </cell>
          <cell r="B878" t="str">
            <v>PARIS</v>
          </cell>
          <cell r="C878" t="str">
            <v>PATRICE</v>
          </cell>
          <cell r="D878" t="str">
            <v>LYON CATN</v>
          </cell>
          <cell r="E878">
            <v>61</v>
          </cell>
          <cell r="F878" t="str">
            <v>NC NUMERICABLE RHONES-ALPES</v>
          </cell>
          <cell r="G878" t="str">
            <v>CATN 1ERE LIGNE</v>
          </cell>
          <cell r="H878" t="str">
            <v>BAYARD</v>
          </cell>
          <cell r="I878" t="str">
            <v>CLIE411001</v>
          </cell>
          <cell r="J878">
            <v>100</v>
          </cell>
          <cell r="K878">
            <v>36535</v>
          </cell>
          <cell r="L878" t="str">
            <v>CHARGE(E)CLIENTELE</v>
          </cell>
          <cell r="M878" t="str">
            <v>EMPLOYE</v>
          </cell>
          <cell r="N878" t="str">
            <v>C</v>
          </cell>
          <cell r="O878" t="str">
            <v>CDI</v>
          </cell>
          <cell r="P878">
            <v>151.57</v>
          </cell>
          <cell r="Q878">
            <v>1559</v>
          </cell>
          <cell r="R878">
            <v>1043.56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171</v>
          </cell>
          <cell r="X878">
            <v>95</v>
          </cell>
          <cell r="Y878">
            <v>0</v>
          </cell>
          <cell r="Z878">
            <v>128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210.31</v>
          </cell>
          <cell r="AO878">
            <v>0</v>
          </cell>
          <cell r="AP878">
            <v>0</v>
          </cell>
          <cell r="AQ878">
            <v>1559</v>
          </cell>
          <cell r="AR878">
            <v>223</v>
          </cell>
          <cell r="AS878">
            <v>0</v>
          </cell>
          <cell r="AT878">
            <v>0</v>
          </cell>
          <cell r="AU878">
            <v>0</v>
          </cell>
        </row>
        <row r="879">
          <cell r="A879" t="str">
            <v>000BG228</v>
          </cell>
          <cell r="B879" t="str">
            <v>GUYONNET</v>
          </cell>
          <cell r="C879" t="str">
            <v>FREDERIC</v>
          </cell>
          <cell r="D879" t="str">
            <v>LYON CATN</v>
          </cell>
          <cell r="E879">
            <v>61</v>
          </cell>
          <cell r="F879" t="str">
            <v>NC NUMERICABLE RHONES-ALPES</v>
          </cell>
          <cell r="G879" t="str">
            <v>CATN 1ERE LIGNE</v>
          </cell>
          <cell r="I879" t="str">
            <v>GENE905001</v>
          </cell>
          <cell r="J879">
            <v>100</v>
          </cell>
          <cell r="K879">
            <v>37634</v>
          </cell>
          <cell r="L879" t="str">
            <v>CHARGE(E)CLIENTELE</v>
          </cell>
          <cell r="M879" t="str">
            <v>EMPLOYE</v>
          </cell>
          <cell r="N879" t="str">
            <v>C</v>
          </cell>
          <cell r="O879" t="str">
            <v>CDI</v>
          </cell>
          <cell r="P879">
            <v>151.57</v>
          </cell>
          <cell r="Q879">
            <v>1286.79</v>
          </cell>
          <cell r="R879">
            <v>303.63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1062.27</v>
          </cell>
          <cell r="AN879">
            <v>138.58000000000001</v>
          </cell>
          <cell r="AO879">
            <v>1062.27</v>
          </cell>
          <cell r="AP879">
            <v>0</v>
          </cell>
          <cell r="AQ879">
            <v>1286.79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</row>
        <row r="880">
          <cell r="A880" t="str">
            <v>000BR133</v>
          </cell>
          <cell r="B880" t="str">
            <v>RAMDANI</v>
          </cell>
          <cell r="C880" t="str">
            <v>HAFED</v>
          </cell>
          <cell r="D880" t="str">
            <v>LYON CATN</v>
          </cell>
          <cell r="E880">
            <v>61</v>
          </cell>
          <cell r="F880" t="str">
            <v>NC NUMERICABLE RHONES-ALPES</v>
          </cell>
          <cell r="G880" t="str">
            <v>CATN 2EME LIGNE</v>
          </cell>
          <cell r="H880" t="str">
            <v>BAYARD</v>
          </cell>
          <cell r="I880" t="str">
            <v>CLIE411001</v>
          </cell>
          <cell r="J880">
            <v>100</v>
          </cell>
          <cell r="K880">
            <v>35552</v>
          </cell>
          <cell r="L880" t="str">
            <v>CHARGE(E)CLIENTELE</v>
          </cell>
          <cell r="M880" t="str">
            <v>EMPLOYE</v>
          </cell>
          <cell r="N880" t="str">
            <v>C</v>
          </cell>
          <cell r="O880" t="str">
            <v>CDI</v>
          </cell>
          <cell r="P880">
            <v>151.57</v>
          </cell>
          <cell r="Q880">
            <v>1683.9</v>
          </cell>
          <cell r="R880">
            <v>878.67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128.25</v>
          </cell>
          <cell r="X880">
            <v>95</v>
          </cell>
          <cell r="Y880">
            <v>0</v>
          </cell>
          <cell r="Z880">
            <v>64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221</v>
          </cell>
          <cell r="AO880">
            <v>0</v>
          </cell>
          <cell r="AP880">
            <v>-35.630000000000003</v>
          </cell>
          <cell r="AQ880">
            <v>1560.42</v>
          </cell>
          <cell r="AR880">
            <v>159</v>
          </cell>
          <cell r="AS880">
            <v>0</v>
          </cell>
          <cell r="AT880">
            <v>0</v>
          </cell>
          <cell r="AU880">
            <v>0</v>
          </cell>
        </row>
        <row r="881">
          <cell r="A881" t="str">
            <v>000BR003</v>
          </cell>
          <cell r="B881" t="str">
            <v>RAVIER</v>
          </cell>
          <cell r="C881" t="str">
            <v>DELPHINE</v>
          </cell>
          <cell r="D881" t="str">
            <v>LYON CATN</v>
          </cell>
          <cell r="E881">
            <v>61</v>
          </cell>
          <cell r="F881" t="str">
            <v>NC NUMERICABLE RHONES-ALPES</v>
          </cell>
          <cell r="G881" t="str">
            <v>FACTURATION</v>
          </cell>
          <cell r="H881" t="str">
            <v>ANTONIN</v>
          </cell>
          <cell r="I881" t="str">
            <v>CLIE400001</v>
          </cell>
          <cell r="J881">
            <v>100</v>
          </cell>
          <cell r="K881">
            <v>33161</v>
          </cell>
          <cell r="L881" t="str">
            <v>SUPERVISEUR CLT</v>
          </cell>
          <cell r="M881" t="str">
            <v>TSM</v>
          </cell>
          <cell r="N881" t="str">
            <v>D</v>
          </cell>
          <cell r="O881" t="str">
            <v>CDI</v>
          </cell>
          <cell r="P881">
            <v>151.57</v>
          </cell>
          <cell r="Q881">
            <v>2290.5500000000002</v>
          </cell>
          <cell r="R881">
            <v>1040.6099999999999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255.56</v>
          </cell>
          <cell r="AO881">
            <v>0</v>
          </cell>
          <cell r="AP881">
            <v>0</v>
          </cell>
          <cell r="AQ881">
            <v>1973.45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</row>
        <row r="882">
          <cell r="A882" t="str">
            <v>000BP001</v>
          </cell>
          <cell r="B882" t="str">
            <v>PALLANCHON</v>
          </cell>
          <cell r="C882" t="str">
            <v>GENEVIEVE</v>
          </cell>
          <cell r="D882" t="str">
            <v>LYON CATN</v>
          </cell>
          <cell r="E882">
            <v>61</v>
          </cell>
          <cell r="F882" t="str">
            <v>NC NUMERICABLE RHONES-ALPES</v>
          </cell>
          <cell r="G882" t="str">
            <v>CLIENTELE</v>
          </cell>
          <cell r="I882" t="str">
            <v>GENE905001</v>
          </cell>
          <cell r="J882">
            <v>100</v>
          </cell>
          <cell r="K882">
            <v>32965</v>
          </cell>
          <cell r="L882" t="str">
            <v>ASSISTANT(E) NIV. 2</v>
          </cell>
          <cell r="M882" t="str">
            <v>TSM</v>
          </cell>
          <cell r="N882" t="str">
            <v>D</v>
          </cell>
          <cell r="O882" t="str">
            <v>CDI</v>
          </cell>
          <cell r="P882">
            <v>151.57</v>
          </cell>
          <cell r="Q882">
            <v>2387</v>
          </cell>
          <cell r="R882">
            <v>56.99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-242.93</v>
          </cell>
          <cell r="AN882">
            <v>257.06</v>
          </cell>
          <cell r="AO882">
            <v>-242.93</v>
          </cell>
          <cell r="AP882">
            <v>0</v>
          </cell>
          <cell r="AQ882">
            <v>2387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</row>
        <row r="883">
          <cell r="A883" t="str">
            <v>000BS146</v>
          </cell>
          <cell r="B883" t="str">
            <v>SGHAIER</v>
          </cell>
          <cell r="C883" t="str">
            <v>AMEL</v>
          </cell>
          <cell r="D883" t="str">
            <v>LYON CATN</v>
          </cell>
          <cell r="E883">
            <v>61</v>
          </cell>
          <cell r="F883" t="str">
            <v>NC NUMERICABLE RHONES-ALPES</v>
          </cell>
          <cell r="G883" t="str">
            <v>COURRIER</v>
          </cell>
          <cell r="I883" t="str">
            <v>GENE905001</v>
          </cell>
          <cell r="J883">
            <v>100</v>
          </cell>
          <cell r="K883">
            <v>36192</v>
          </cell>
          <cell r="L883" t="str">
            <v>CHARGE(E)CLIENTELE</v>
          </cell>
          <cell r="M883" t="str">
            <v>EMPLOYE</v>
          </cell>
          <cell r="N883" t="str">
            <v>C</v>
          </cell>
          <cell r="O883" t="str">
            <v>CDI</v>
          </cell>
          <cell r="P883">
            <v>151.57</v>
          </cell>
          <cell r="Q883">
            <v>1660.95</v>
          </cell>
          <cell r="R883">
            <v>-67.97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289.43</v>
          </cell>
          <cell r="AN883">
            <v>194.23</v>
          </cell>
          <cell r="AO883">
            <v>146.86000000000001</v>
          </cell>
          <cell r="AP883">
            <v>0</v>
          </cell>
          <cell r="AQ883">
            <v>1803.52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</row>
        <row r="884">
          <cell r="A884" t="str">
            <v>000BF103</v>
          </cell>
          <cell r="B884" t="str">
            <v>FOURMENT</v>
          </cell>
          <cell r="C884" t="str">
            <v>MARC</v>
          </cell>
          <cell r="D884" t="str">
            <v>TOULOUSE</v>
          </cell>
          <cell r="E884">
            <v>86</v>
          </cell>
          <cell r="F884" t="str">
            <v>NC NUMERICABLE TOULOUSE</v>
          </cell>
          <cell r="G884" t="str">
            <v>RACCORDEMENT IMMOB STC.</v>
          </cell>
          <cell r="H884" t="str">
            <v>RICHARD C</v>
          </cell>
          <cell r="I884" t="str">
            <v>SUOU302002</v>
          </cell>
          <cell r="J884">
            <v>100</v>
          </cell>
          <cell r="K884">
            <v>36864</v>
          </cell>
          <cell r="L884" t="str">
            <v>SUP. TECH. CLIENT</v>
          </cell>
          <cell r="M884" t="str">
            <v>TSM</v>
          </cell>
          <cell r="N884" t="str">
            <v>D</v>
          </cell>
          <cell r="O884" t="str">
            <v>CDI</v>
          </cell>
          <cell r="P884">
            <v>151.57</v>
          </cell>
          <cell r="Q884">
            <v>1947.48</v>
          </cell>
          <cell r="R884">
            <v>1101.9100000000001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380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252.39</v>
          </cell>
          <cell r="AO884">
            <v>0</v>
          </cell>
          <cell r="AP884">
            <v>0</v>
          </cell>
          <cell r="AQ884">
            <v>1767.74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</row>
        <row r="885">
          <cell r="A885" t="str">
            <v>000BA135</v>
          </cell>
          <cell r="B885" t="str">
            <v>ABDESSADOK</v>
          </cell>
          <cell r="C885" t="str">
            <v>MOHAMED</v>
          </cell>
          <cell r="D885" t="str">
            <v>TOULOUSE</v>
          </cell>
          <cell r="E885">
            <v>86</v>
          </cell>
          <cell r="F885" t="str">
            <v>NC NUMERICABLE TOULOUSE</v>
          </cell>
          <cell r="G885" t="str">
            <v>VAD CONSEILLERS</v>
          </cell>
          <cell r="I885" t="str">
            <v>SUOU500001</v>
          </cell>
          <cell r="J885">
            <v>100</v>
          </cell>
          <cell r="K885">
            <v>37039</v>
          </cell>
          <cell r="L885" t="str">
            <v>CONSEILLER(E) COM.</v>
          </cell>
          <cell r="M885" t="str">
            <v>TSM</v>
          </cell>
          <cell r="N885" t="str">
            <v>D</v>
          </cell>
          <cell r="O885" t="str">
            <v>CDI</v>
          </cell>
          <cell r="P885">
            <v>151.57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</row>
        <row r="886">
          <cell r="A886" t="str">
            <v>000BL162</v>
          </cell>
          <cell r="B886" t="str">
            <v>LABARBE</v>
          </cell>
          <cell r="C886" t="str">
            <v>STEPHANE</v>
          </cell>
          <cell r="D886" t="str">
            <v>TOULOUSE</v>
          </cell>
          <cell r="E886">
            <v>86</v>
          </cell>
          <cell r="F886" t="str">
            <v>NC NUMERICABLE TOULOUSE</v>
          </cell>
          <cell r="G886" t="str">
            <v>VAD CONSEILLERS</v>
          </cell>
          <cell r="H886" t="str">
            <v>COMTE</v>
          </cell>
          <cell r="I886" t="str">
            <v>GENE905001</v>
          </cell>
          <cell r="J886">
            <v>100</v>
          </cell>
          <cell r="K886">
            <v>36797</v>
          </cell>
          <cell r="L886" t="str">
            <v>CONSEILLER(E) COM.</v>
          </cell>
          <cell r="M886" t="str">
            <v>TSM</v>
          </cell>
          <cell r="N886" t="str">
            <v>D</v>
          </cell>
          <cell r="O886" t="str">
            <v>CDI</v>
          </cell>
          <cell r="P886">
            <v>151.57</v>
          </cell>
          <cell r="Q886">
            <v>1242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10000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</row>
        <row r="887">
          <cell r="A887" t="str">
            <v>000BM245</v>
          </cell>
          <cell r="B887" t="str">
            <v>MURGA</v>
          </cell>
          <cell r="C887" t="str">
            <v>CHRISTIANE</v>
          </cell>
          <cell r="D887" t="str">
            <v>TOULOUSE</v>
          </cell>
          <cell r="E887">
            <v>86</v>
          </cell>
          <cell r="F887" t="str">
            <v>NC NUMERICABLE TOULOUSE</v>
          </cell>
          <cell r="G887" t="str">
            <v>ADV</v>
          </cell>
          <cell r="I887" t="str">
            <v>GENE905001</v>
          </cell>
          <cell r="J887">
            <v>100</v>
          </cell>
          <cell r="K887">
            <v>36570</v>
          </cell>
          <cell r="L887" t="str">
            <v>SUPERVISEUR COM.</v>
          </cell>
          <cell r="M887" t="str">
            <v>TSM</v>
          </cell>
          <cell r="N887" t="str">
            <v>D</v>
          </cell>
          <cell r="O887" t="str">
            <v>CDI</v>
          </cell>
          <cell r="P887">
            <v>151.57</v>
          </cell>
          <cell r="Q887">
            <v>2091.4299999999998</v>
          </cell>
          <cell r="R887">
            <v>263.88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-231.79</v>
          </cell>
          <cell r="AN887">
            <v>225.23</v>
          </cell>
          <cell r="AO887">
            <v>-231.79</v>
          </cell>
          <cell r="AP887">
            <v>0</v>
          </cell>
          <cell r="AQ887">
            <v>2091.4299999999998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</row>
        <row r="888">
          <cell r="A888" t="str">
            <v>000BB321</v>
          </cell>
          <cell r="B888" t="str">
            <v>BREGU</v>
          </cell>
          <cell r="C888" t="str">
            <v>MICHEL</v>
          </cell>
          <cell r="D888" t="str">
            <v>TOULOUSE</v>
          </cell>
          <cell r="E888">
            <v>86</v>
          </cell>
          <cell r="F888" t="str">
            <v>NC NUMERICABLE TOULOUSE</v>
          </cell>
          <cell r="G888" t="str">
            <v>VAD CONSEILLERS</v>
          </cell>
          <cell r="I888" t="str">
            <v>GENE905001</v>
          </cell>
          <cell r="J888">
            <v>100</v>
          </cell>
          <cell r="K888">
            <v>35709</v>
          </cell>
          <cell r="L888" t="str">
            <v>CONSEILLER(E) COM.</v>
          </cell>
          <cell r="M888" t="str">
            <v>TSM</v>
          </cell>
          <cell r="N888" t="str">
            <v>D</v>
          </cell>
          <cell r="O888" t="str">
            <v>CDI</v>
          </cell>
          <cell r="P888">
            <v>151.57</v>
          </cell>
          <cell r="Q888">
            <v>1242</v>
          </cell>
          <cell r="R888">
            <v>137.75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833.24</v>
          </cell>
          <cell r="AN888">
            <v>379.59</v>
          </cell>
          <cell r="AO888">
            <v>47386.879999999997</v>
          </cell>
          <cell r="AP888">
            <v>0</v>
          </cell>
          <cell r="AQ888">
            <v>1057.26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</row>
        <row r="889">
          <cell r="A889">
            <v>451022</v>
          </cell>
          <cell r="B889" t="str">
            <v>LETONDOUX</v>
          </cell>
          <cell r="C889" t="str">
            <v>LUCIE</v>
          </cell>
          <cell r="D889" t="str">
            <v>RENNES</v>
          </cell>
          <cell r="E889">
            <v>1</v>
          </cell>
          <cell r="F889" t="str">
            <v>NUMERICABLE</v>
          </cell>
          <cell r="J889">
            <v>0</v>
          </cell>
          <cell r="K889">
            <v>33970</v>
          </cell>
          <cell r="L889" t="str">
            <v>ASSIST. TECHNIQUE</v>
          </cell>
          <cell r="M889" t="str">
            <v>461C</v>
          </cell>
          <cell r="N889" t="str">
            <v>C</v>
          </cell>
          <cell r="O889" t="str">
            <v>CDI</v>
          </cell>
          <cell r="P889">
            <v>121.33</v>
          </cell>
          <cell r="Q889">
            <v>1463</v>
          </cell>
          <cell r="R889">
            <v>182.23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743</v>
          </cell>
          <cell r="AT889">
            <v>0</v>
          </cell>
          <cell r="AU889">
            <v>0</v>
          </cell>
        </row>
        <row r="890">
          <cell r="A890">
            <v>503024</v>
          </cell>
          <cell r="B890" t="str">
            <v>MASSIHA</v>
          </cell>
          <cell r="C890" t="str">
            <v>PASCAL</v>
          </cell>
          <cell r="D890" t="str">
            <v>METZ</v>
          </cell>
          <cell r="E890">
            <v>1</v>
          </cell>
          <cell r="F890" t="str">
            <v>NUMERICABLE</v>
          </cell>
          <cell r="I890" t="str">
            <v>FTCN905001</v>
          </cell>
          <cell r="J890">
            <v>100</v>
          </cell>
          <cell r="K890">
            <v>35370</v>
          </cell>
          <cell r="L890" t="str">
            <v>CONSEIL. COMMERCIAL</v>
          </cell>
          <cell r="M890" t="str">
            <v>463E</v>
          </cell>
          <cell r="N890" t="str">
            <v>D</v>
          </cell>
          <cell r="O890" t="str">
            <v>CDI</v>
          </cell>
          <cell r="P890">
            <v>166.83</v>
          </cell>
          <cell r="Q890">
            <v>950</v>
          </cell>
          <cell r="R890">
            <v>727.6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1653.19</v>
          </cell>
          <cell r="AN890">
            <v>104.56</v>
          </cell>
          <cell r="AO890">
            <v>1557.51</v>
          </cell>
          <cell r="AP890">
            <v>0</v>
          </cell>
          <cell r="AQ890">
            <v>1045.68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</row>
        <row r="891">
          <cell r="A891">
            <v>901015</v>
          </cell>
          <cell r="B891" t="str">
            <v>GOMIZ</v>
          </cell>
          <cell r="C891" t="str">
            <v>VERONIQUE</v>
          </cell>
          <cell r="D891" t="str">
            <v>MONTPELLIER</v>
          </cell>
          <cell r="E891">
            <v>1</v>
          </cell>
          <cell r="F891" t="str">
            <v>NUMERICABLE</v>
          </cell>
          <cell r="I891" t="str">
            <v>FTCN905001</v>
          </cell>
          <cell r="J891">
            <v>100</v>
          </cell>
          <cell r="K891">
            <v>33970</v>
          </cell>
          <cell r="L891" t="str">
            <v>ASSIST. DE DIRECTION</v>
          </cell>
          <cell r="M891">
            <v>461</v>
          </cell>
          <cell r="N891" t="str">
            <v>DB</v>
          </cell>
          <cell r="O891" t="str">
            <v>CDI</v>
          </cell>
          <cell r="P891">
            <v>166.83</v>
          </cell>
          <cell r="Q891">
            <v>2169</v>
          </cell>
          <cell r="R891">
            <v>1125.8900000000001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208.19</v>
          </cell>
          <cell r="AO891">
            <v>0</v>
          </cell>
          <cell r="AP891">
            <v>0</v>
          </cell>
          <cell r="AQ891">
            <v>2169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</row>
        <row r="892">
          <cell r="A892">
            <v>952060</v>
          </cell>
          <cell r="B892" t="str">
            <v>FORNES</v>
          </cell>
          <cell r="C892" t="str">
            <v>NATHALIE</v>
          </cell>
          <cell r="D892" t="str">
            <v>SIEGE</v>
          </cell>
          <cell r="E892">
            <v>1</v>
          </cell>
          <cell r="F892" t="str">
            <v>NUMERICABLE</v>
          </cell>
          <cell r="G892" t="str">
            <v>MARKETING</v>
          </cell>
          <cell r="H892" t="str">
            <v>VINEL</v>
          </cell>
          <cell r="I892" t="str">
            <v>GENE546001</v>
          </cell>
          <cell r="J892">
            <v>100</v>
          </cell>
          <cell r="K892">
            <v>34747</v>
          </cell>
          <cell r="L892" t="str">
            <v>CHEF DE PROJET MARKETING</v>
          </cell>
          <cell r="M892" t="str">
            <v>388A</v>
          </cell>
          <cell r="N892" t="str">
            <v>F</v>
          </cell>
          <cell r="O892" t="str">
            <v>CDI</v>
          </cell>
          <cell r="P892">
            <v>151.57</v>
          </cell>
          <cell r="Q892">
            <v>5416.67</v>
          </cell>
          <cell r="R892">
            <v>2691.17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541.15</v>
          </cell>
          <cell r="AO892">
            <v>0</v>
          </cell>
          <cell r="AP892">
            <v>0</v>
          </cell>
          <cell r="AQ892">
            <v>5411.47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</row>
        <row r="893">
          <cell r="A893">
            <v>20000612</v>
          </cell>
          <cell r="B893" t="str">
            <v>CAILLEUX</v>
          </cell>
          <cell r="C893" t="str">
            <v>DIDIER</v>
          </cell>
          <cell r="D893" t="str">
            <v>LA MADELEINE</v>
          </cell>
          <cell r="E893">
            <v>1</v>
          </cell>
          <cell r="F893" t="str">
            <v>NUMERICABLE</v>
          </cell>
          <cell r="I893" t="str">
            <v>FTCN905001</v>
          </cell>
          <cell r="J893">
            <v>100</v>
          </cell>
          <cell r="K893">
            <v>36836</v>
          </cell>
          <cell r="L893" t="str">
            <v>ATTACHE COMMERCIAL</v>
          </cell>
          <cell r="M893" t="str">
            <v>EMPLOYE</v>
          </cell>
          <cell r="N893" t="str">
            <v>D</v>
          </cell>
          <cell r="O893" t="str">
            <v>CDI</v>
          </cell>
          <cell r="P893">
            <v>166.83</v>
          </cell>
          <cell r="Q893">
            <v>1285</v>
          </cell>
          <cell r="R893">
            <v>-970.32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1315.64</v>
          </cell>
          <cell r="AN893">
            <v>128.51</v>
          </cell>
          <cell r="AO893">
            <v>1315.64</v>
          </cell>
          <cell r="AP893">
            <v>0</v>
          </cell>
          <cell r="AQ893">
            <v>1285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</row>
        <row r="894">
          <cell r="A894" t="str">
            <v>000A1692</v>
          </cell>
          <cell r="B894" t="str">
            <v>EL ASRI</v>
          </cell>
          <cell r="C894" t="str">
            <v>MUSTAPHA</v>
          </cell>
          <cell r="D894" t="str">
            <v>RENNES</v>
          </cell>
          <cell r="E894">
            <v>3</v>
          </cell>
          <cell r="F894" t="str">
            <v>NUMERICABLE</v>
          </cell>
          <cell r="G894" t="str">
            <v>BOUTIQUE</v>
          </cell>
          <cell r="H894" t="str">
            <v>JAUD</v>
          </cell>
          <cell r="I894" t="str">
            <v>OUES507001</v>
          </cell>
          <cell r="J894">
            <v>100</v>
          </cell>
          <cell r="K894">
            <v>38808</v>
          </cell>
          <cell r="L894" t="str">
            <v>CONSEILLER TECHNIQUE BOUTIQUE</v>
          </cell>
          <cell r="M894" t="str">
            <v>462E</v>
          </cell>
          <cell r="N894" t="str">
            <v>C</v>
          </cell>
          <cell r="O894" t="str">
            <v>CDI</v>
          </cell>
          <cell r="P894">
            <v>166.83</v>
          </cell>
          <cell r="Q894">
            <v>0</v>
          </cell>
          <cell r="R894">
            <v>246.64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1340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</row>
        <row r="895">
          <cell r="A895">
            <v>1361</v>
          </cell>
          <cell r="B895" t="str">
            <v>HACHAICHI</v>
          </cell>
          <cell r="C895" t="str">
            <v>SAMIRA</v>
          </cell>
          <cell r="D895" t="str">
            <v>SAINT MARTIN D'HERES</v>
          </cell>
          <cell r="E895">
            <v>1</v>
          </cell>
          <cell r="F895" t="str">
            <v>NUMERICABLE</v>
          </cell>
          <cell r="G895" t="str">
            <v>BOUTIQUE</v>
          </cell>
          <cell r="H895" t="str">
            <v>MANAI</v>
          </cell>
          <cell r="I895" t="str">
            <v>RHON507001</v>
          </cell>
          <cell r="J895">
            <v>100</v>
          </cell>
          <cell r="K895">
            <v>38626</v>
          </cell>
          <cell r="L895" t="str">
            <v>CONSEILLER CLIENTELE BOUTIQUE</v>
          </cell>
          <cell r="M895" t="str">
            <v>463E</v>
          </cell>
          <cell r="N895" t="str">
            <v>C</v>
          </cell>
          <cell r="O895" t="str">
            <v>CDI</v>
          </cell>
          <cell r="P895">
            <v>166.83</v>
          </cell>
          <cell r="Q895">
            <v>1500</v>
          </cell>
          <cell r="R895">
            <v>1469.76</v>
          </cell>
          <cell r="S895">
            <v>0</v>
          </cell>
          <cell r="T895">
            <v>1202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270.2</v>
          </cell>
          <cell r="AO895">
            <v>0</v>
          </cell>
          <cell r="AP895">
            <v>0</v>
          </cell>
          <cell r="AQ895">
            <v>1500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</row>
        <row r="896">
          <cell r="A896" t="str">
            <v>000A1510</v>
          </cell>
          <cell r="B896" t="str">
            <v>BOULAY</v>
          </cell>
          <cell r="C896" t="str">
            <v>JEAN CLAUDE</v>
          </cell>
          <cell r="D896" t="str">
            <v>METZ</v>
          </cell>
          <cell r="E896">
            <v>19</v>
          </cell>
          <cell r="F896" t="str">
            <v>NUMERICABLE  (TCC)</v>
          </cell>
          <cell r="G896" t="str">
            <v>TECHNIQUE</v>
          </cell>
          <cell r="I896" t="str">
            <v>FTCN905001</v>
          </cell>
          <cell r="J896">
            <v>100</v>
          </cell>
          <cell r="K896">
            <v>38626</v>
          </cell>
          <cell r="L896" t="str">
            <v>TECH. EXP. NIV. 1</v>
          </cell>
          <cell r="M896" t="str">
            <v>EMPLOYE</v>
          </cell>
          <cell r="N896" t="str">
            <v>C</v>
          </cell>
          <cell r="O896" t="str">
            <v>CDI</v>
          </cell>
          <cell r="P896">
            <v>151.57</v>
          </cell>
          <cell r="Q896">
            <v>2000</v>
          </cell>
          <cell r="R896">
            <v>327.01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-80.75</v>
          </cell>
          <cell r="AN896">
            <v>0</v>
          </cell>
          <cell r="AO896">
            <v>-80.75</v>
          </cell>
          <cell r="AP896">
            <v>0</v>
          </cell>
          <cell r="AQ896">
            <v>2000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</row>
        <row r="897">
          <cell r="A897">
            <v>1339</v>
          </cell>
          <cell r="B897" t="str">
            <v>PERRONNIN</v>
          </cell>
          <cell r="C897" t="str">
            <v>PHILIPPE</v>
          </cell>
          <cell r="D897" t="str">
            <v>TOURS</v>
          </cell>
          <cell r="E897">
            <v>1</v>
          </cell>
          <cell r="F897" t="str">
            <v>NUMERICABLE</v>
          </cell>
          <cell r="G897" t="str">
            <v>BOUTIQUE</v>
          </cell>
          <cell r="H897" t="str">
            <v>JAUD</v>
          </cell>
          <cell r="I897" t="str">
            <v>OUES507001</v>
          </cell>
          <cell r="J897">
            <v>100</v>
          </cell>
          <cell r="K897">
            <v>38488</v>
          </cell>
          <cell r="L897" t="str">
            <v>VENDEUR POINT DE VENTE</v>
          </cell>
          <cell r="M897" t="str">
            <v>463E</v>
          </cell>
          <cell r="N897" t="str">
            <v>C</v>
          </cell>
          <cell r="O897" t="str">
            <v>CDI</v>
          </cell>
          <cell r="P897">
            <v>166.83</v>
          </cell>
          <cell r="Q897">
            <v>1356</v>
          </cell>
          <cell r="R897">
            <v>761.53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339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169.76</v>
          </cell>
          <cell r="AO897">
            <v>0</v>
          </cell>
          <cell r="AP897">
            <v>0</v>
          </cell>
          <cell r="AQ897">
            <v>1356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</row>
        <row r="898">
          <cell r="A898">
            <v>1374</v>
          </cell>
          <cell r="B898" t="str">
            <v>ELIEZER-VANEROT</v>
          </cell>
          <cell r="C898" t="str">
            <v>CHARLY</v>
          </cell>
          <cell r="D898" t="str">
            <v>SAINT QUENTIN EN YVE</v>
          </cell>
          <cell r="E898">
            <v>3</v>
          </cell>
          <cell r="F898" t="str">
            <v>NUMERICABLE</v>
          </cell>
          <cell r="G898" t="str">
            <v>BOUTIQUE</v>
          </cell>
          <cell r="H898" t="str">
            <v>ZERFAINE</v>
          </cell>
          <cell r="I898" t="str">
            <v>IDFR507001</v>
          </cell>
          <cell r="J898">
            <v>100</v>
          </cell>
          <cell r="K898">
            <v>38687</v>
          </cell>
          <cell r="L898" t="str">
            <v>CONSEILLER CLIENTELE BOUTIQUE</v>
          </cell>
          <cell r="M898" t="str">
            <v>463E</v>
          </cell>
          <cell r="N898" t="str">
            <v>C</v>
          </cell>
          <cell r="O898" t="str">
            <v>CDI</v>
          </cell>
          <cell r="P898">
            <v>166.83</v>
          </cell>
          <cell r="Q898">
            <v>1300</v>
          </cell>
          <cell r="R898">
            <v>1239.1300000000001</v>
          </cell>
          <cell r="S898">
            <v>0</v>
          </cell>
          <cell r="T898">
            <v>932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223.2</v>
          </cell>
          <cell r="AO898">
            <v>50.65</v>
          </cell>
          <cell r="AP898">
            <v>0</v>
          </cell>
          <cell r="AQ898">
            <v>1300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</row>
        <row r="899">
          <cell r="A899">
            <v>155</v>
          </cell>
          <cell r="B899" t="str">
            <v>LE GUEVEL</v>
          </cell>
          <cell r="C899" t="str">
            <v>GISELE</v>
          </cell>
          <cell r="D899" t="str">
            <v>RENNES</v>
          </cell>
          <cell r="E899">
            <v>1</v>
          </cell>
          <cell r="F899" t="str">
            <v>NUMERICABLE</v>
          </cell>
          <cell r="I899" t="str">
            <v>FTCN905001</v>
          </cell>
          <cell r="J899">
            <v>100</v>
          </cell>
          <cell r="K899">
            <v>36404</v>
          </cell>
          <cell r="L899" t="str">
            <v>ATTACHE COMMERCIAL</v>
          </cell>
          <cell r="M899" t="str">
            <v>EMPLOYE</v>
          </cell>
          <cell r="N899" t="str">
            <v>D</v>
          </cell>
          <cell r="O899" t="str">
            <v>CDI</v>
          </cell>
          <cell r="P899">
            <v>166.83</v>
          </cell>
          <cell r="Q899">
            <v>1285</v>
          </cell>
          <cell r="R899">
            <v>-803.17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430.81</v>
          </cell>
          <cell r="AN899">
            <v>188.33</v>
          </cell>
          <cell r="AO899">
            <v>0</v>
          </cell>
          <cell r="AP899">
            <v>-3448.2</v>
          </cell>
          <cell r="AQ899">
            <v>1137.02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</row>
        <row r="900">
          <cell r="A900">
            <v>411</v>
          </cell>
          <cell r="B900" t="str">
            <v>LAURICELLA-PICI</v>
          </cell>
          <cell r="C900" t="str">
            <v>SABINE</v>
          </cell>
          <cell r="D900" t="str">
            <v>AVIGNON</v>
          </cell>
          <cell r="E900">
            <v>1</v>
          </cell>
          <cell r="F900" t="str">
            <v>NUMERICABLE</v>
          </cell>
          <cell r="I900" t="str">
            <v>FTCN905001</v>
          </cell>
          <cell r="J900">
            <v>100</v>
          </cell>
          <cell r="K900">
            <v>36617</v>
          </cell>
          <cell r="L900" t="str">
            <v>CONSEILLER CLIENT</v>
          </cell>
          <cell r="M900" t="str">
            <v>462E</v>
          </cell>
          <cell r="N900" t="str">
            <v>C</v>
          </cell>
          <cell r="O900" t="str">
            <v>CDI</v>
          </cell>
          <cell r="P900">
            <v>166.83</v>
          </cell>
          <cell r="Q900">
            <v>1557.13</v>
          </cell>
          <cell r="R900">
            <v>638.05999999999995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149.46</v>
          </cell>
          <cell r="AO900">
            <v>0</v>
          </cell>
          <cell r="AP900">
            <v>0</v>
          </cell>
          <cell r="AQ900">
            <v>1557.13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</row>
        <row r="901">
          <cell r="A901">
            <v>481</v>
          </cell>
          <cell r="B901" t="str">
            <v>MOLINIE</v>
          </cell>
          <cell r="C901" t="str">
            <v>FABRICE</v>
          </cell>
          <cell r="D901" t="str">
            <v>SAINT MARTIN D'HERES</v>
          </cell>
          <cell r="E901">
            <v>1</v>
          </cell>
          <cell r="F901" t="str">
            <v>NUMERICABLE</v>
          </cell>
          <cell r="G901" t="str">
            <v>VAD CONSEILLERS</v>
          </cell>
          <cell r="H901" t="str">
            <v>LAGUEREMA</v>
          </cell>
          <cell r="I901" t="str">
            <v>RHON500001</v>
          </cell>
          <cell r="J901">
            <v>100</v>
          </cell>
          <cell r="K901">
            <v>37685</v>
          </cell>
          <cell r="L901" t="str">
            <v>ATTACHE COMMERCIAL</v>
          </cell>
          <cell r="M901" t="str">
            <v>CADRE</v>
          </cell>
          <cell r="N901" t="str">
            <v>D</v>
          </cell>
          <cell r="O901" t="str">
            <v>CDI</v>
          </cell>
          <cell r="P901">
            <v>166.83</v>
          </cell>
          <cell r="Q901">
            <v>1100</v>
          </cell>
          <cell r="R901">
            <v>1498</v>
          </cell>
          <cell r="S901">
            <v>0</v>
          </cell>
          <cell r="T901">
            <v>2107.83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320.79000000000002</v>
          </cell>
          <cell r="AO901">
            <v>0</v>
          </cell>
          <cell r="AP901">
            <v>0</v>
          </cell>
          <cell r="AQ901">
            <v>1100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</row>
        <row r="902">
          <cell r="A902">
            <v>685</v>
          </cell>
          <cell r="B902" t="str">
            <v>GOUESNARD</v>
          </cell>
          <cell r="C902" t="str">
            <v>CELINE</v>
          </cell>
          <cell r="D902" t="str">
            <v>RENNES</v>
          </cell>
          <cell r="E902">
            <v>1</v>
          </cell>
          <cell r="F902" t="str">
            <v>NUMERICABLE</v>
          </cell>
          <cell r="G902" t="str">
            <v>BOUTIQUE</v>
          </cell>
          <cell r="H902" t="str">
            <v>JAUD</v>
          </cell>
          <cell r="I902" t="str">
            <v>OUES507001</v>
          </cell>
          <cell r="J902">
            <v>100</v>
          </cell>
          <cell r="K902">
            <v>36923</v>
          </cell>
          <cell r="L902" t="str">
            <v>ANIMATEUR POINT DE VENTES</v>
          </cell>
          <cell r="M902" t="str">
            <v>463E</v>
          </cell>
          <cell r="N902" t="str">
            <v>DB</v>
          </cell>
          <cell r="O902" t="str">
            <v>CDI</v>
          </cell>
          <cell r="P902">
            <v>166.83</v>
          </cell>
          <cell r="Q902">
            <v>1779</v>
          </cell>
          <cell r="R902">
            <v>1017.29</v>
          </cell>
          <cell r="S902">
            <v>0</v>
          </cell>
          <cell r="T902">
            <v>230.09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203.24</v>
          </cell>
          <cell r="AO902">
            <v>0</v>
          </cell>
          <cell r="AP902">
            <v>0</v>
          </cell>
          <cell r="AQ902">
            <v>1614.81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</row>
        <row r="903">
          <cell r="A903">
            <v>40171</v>
          </cell>
          <cell r="B903" t="str">
            <v>MIRANDA</v>
          </cell>
          <cell r="C903" t="str">
            <v>PAUL</v>
          </cell>
          <cell r="D903" t="str">
            <v>ROUEN</v>
          </cell>
          <cell r="E903">
            <v>1</v>
          </cell>
          <cell r="F903" t="str">
            <v>NUMERICABLE</v>
          </cell>
          <cell r="G903" t="str">
            <v>BOUTIQUE</v>
          </cell>
          <cell r="H903" t="str">
            <v>THOREL</v>
          </cell>
          <cell r="I903" t="str">
            <v>OUES507001</v>
          </cell>
          <cell r="J903">
            <v>100</v>
          </cell>
          <cell r="K903">
            <v>35695</v>
          </cell>
          <cell r="L903" t="str">
            <v>CONSEIL. COMMERCIAL</v>
          </cell>
          <cell r="M903" t="str">
            <v>463E</v>
          </cell>
          <cell r="N903" t="str">
            <v>C</v>
          </cell>
          <cell r="O903" t="str">
            <v>CDI</v>
          </cell>
          <cell r="P903">
            <v>166.83</v>
          </cell>
          <cell r="Q903">
            <v>1532</v>
          </cell>
          <cell r="R903">
            <v>1388.96</v>
          </cell>
          <cell r="S903">
            <v>0</v>
          </cell>
          <cell r="T903">
            <v>1051.21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290.3</v>
          </cell>
          <cell r="AO903">
            <v>0</v>
          </cell>
          <cell r="AP903">
            <v>0</v>
          </cell>
          <cell r="AQ903">
            <v>1603.83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</row>
        <row r="904">
          <cell r="A904">
            <v>240031</v>
          </cell>
          <cell r="B904" t="str">
            <v>PLELAN</v>
          </cell>
          <cell r="C904" t="str">
            <v>LUDOVIC</v>
          </cell>
          <cell r="D904" t="str">
            <v>AVIGNON</v>
          </cell>
          <cell r="E904">
            <v>1</v>
          </cell>
          <cell r="F904" t="str">
            <v>NUMERICABLE</v>
          </cell>
          <cell r="I904" t="str">
            <v>FTCN905001</v>
          </cell>
          <cell r="J904">
            <v>100</v>
          </cell>
          <cell r="K904">
            <v>35135</v>
          </cell>
          <cell r="L904" t="str">
            <v>ASSIST. CHARGE PROJETS</v>
          </cell>
          <cell r="M904" t="str">
            <v>462E</v>
          </cell>
          <cell r="N904" t="str">
            <v>DB</v>
          </cell>
          <cell r="O904" t="str">
            <v>CDI</v>
          </cell>
          <cell r="P904">
            <v>166.83</v>
          </cell>
          <cell r="Q904">
            <v>1907.2</v>
          </cell>
          <cell r="R904">
            <v>1503.93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158.52000000000001</v>
          </cell>
          <cell r="AN904">
            <v>205.15</v>
          </cell>
          <cell r="AO904">
            <v>14.38</v>
          </cell>
          <cell r="AP904">
            <v>0</v>
          </cell>
          <cell r="AQ904">
            <v>2051.34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</row>
        <row r="905">
          <cell r="A905">
            <v>301087</v>
          </cell>
          <cell r="B905" t="str">
            <v>BOUGHITA</v>
          </cell>
          <cell r="C905" t="str">
            <v>YOUCEF</v>
          </cell>
          <cell r="D905" t="str">
            <v>HAUBOURDIN</v>
          </cell>
          <cell r="E905">
            <v>1</v>
          </cell>
          <cell r="F905" t="str">
            <v>NUMERICABLE</v>
          </cell>
          <cell r="J905">
            <v>0</v>
          </cell>
          <cell r="K905">
            <v>35570</v>
          </cell>
          <cell r="L905" t="str">
            <v>CONSEILLER CLIENT</v>
          </cell>
          <cell r="M905" t="str">
            <v>462E</v>
          </cell>
          <cell r="N905">
            <v>0</v>
          </cell>
          <cell r="O905" t="str">
            <v>CDI</v>
          </cell>
          <cell r="P905">
            <v>166.83</v>
          </cell>
          <cell r="Q905">
            <v>2001</v>
          </cell>
          <cell r="R905">
            <v>6742.51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13613</v>
          </cell>
          <cell r="AT905">
            <v>0</v>
          </cell>
          <cell r="AU905">
            <v>0</v>
          </cell>
        </row>
        <row r="906">
          <cell r="A906">
            <v>503001</v>
          </cell>
          <cell r="B906" t="str">
            <v>BAUER</v>
          </cell>
          <cell r="C906" t="str">
            <v>ROMUALD</v>
          </cell>
          <cell r="D906" t="str">
            <v>METZ</v>
          </cell>
          <cell r="E906">
            <v>1</v>
          </cell>
          <cell r="F906" t="str">
            <v>NUMERICABLE</v>
          </cell>
          <cell r="G906" t="str">
            <v>TECHNIQUE</v>
          </cell>
          <cell r="I906" t="str">
            <v>FTCN905001</v>
          </cell>
          <cell r="J906">
            <v>100</v>
          </cell>
          <cell r="K906">
            <v>35370</v>
          </cell>
          <cell r="L906" t="str">
            <v>EMPLY.SCE TECHNIQUE</v>
          </cell>
          <cell r="M906" t="str">
            <v>633B</v>
          </cell>
          <cell r="N906" t="str">
            <v>C</v>
          </cell>
          <cell r="O906" t="str">
            <v>CDI</v>
          </cell>
          <cell r="P906">
            <v>102.57</v>
          </cell>
          <cell r="Q906">
            <v>910.02</v>
          </cell>
          <cell r="R906">
            <v>39.299999999999997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87.34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</row>
        <row r="907">
          <cell r="A907">
            <v>952014</v>
          </cell>
          <cell r="B907" t="str">
            <v>DIDIER</v>
          </cell>
          <cell r="C907" t="str">
            <v>GISELE</v>
          </cell>
          <cell r="D907" t="str">
            <v>MARSEILLE</v>
          </cell>
          <cell r="E907">
            <v>1</v>
          </cell>
          <cell r="F907" t="str">
            <v>NUMERICABLE</v>
          </cell>
          <cell r="G907" t="str">
            <v>DIRECTION REGIONALE</v>
          </cell>
          <cell r="H907" t="str">
            <v>VIVIN</v>
          </cell>
          <cell r="I907" t="str">
            <v>SUES520001</v>
          </cell>
          <cell r="J907">
            <v>100</v>
          </cell>
          <cell r="K907">
            <v>34747</v>
          </cell>
          <cell r="L907" t="str">
            <v>ASSISTANTE COMMERCIALE</v>
          </cell>
          <cell r="M907" t="str">
            <v>461C</v>
          </cell>
          <cell r="N907" t="str">
            <v>D</v>
          </cell>
          <cell r="O907" t="str">
            <v>CDI</v>
          </cell>
          <cell r="P907">
            <v>166.83</v>
          </cell>
          <cell r="Q907">
            <v>1912</v>
          </cell>
          <cell r="R907">
            <v>1452.73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472.76</v>
          </cell>
          <cell r="AO907">
            <v>0</v>
          </cell>
          <cell r="AP907">
            <v>0</v>
          </cell>
          <cell r="AQ907">
            <v>2300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</row>
        <row r="908">
          <cell r="A908">
            <v>954035</v>
          </cell>
          <cell r="B908" t="str">
            <v>TRANCHAT</v>
          </cell>
          <cell r="C908" t="str">
            <v>CHRISTINE</v>
          </cell>
          <cell r="D908" t="str">
            <v>AVIGNON</v>
          </cell>
          <cell r="E908">
            <v>1</v>
          </cell>
          <cell r="F908" t="str">
            <v>NUMERICABLE</v>
          </cell>
          <cell r="G908" t="str">
            <v>BOUTIQUE</v>
          </cell>
          <cell r="H908" t="str">
            <v>STEINMETZ</v>
          </cell>
          <cell r="I908" t="str">
            <v>SUES507001</v>
          </cell>
          <cell r="J908">
            <v>100</v>
          </cell>
          <cell r="K908">
            <v>35583</v>
          </cell>
          <cell r="L908" t="str">
            <v>VENDEUR POINT DE VENTE</v>
          </cell>
          <cell r="M908" t="str">
            <v>463E</v>
          </cell>
          <cell r="N908" t="str">
            <v>C</v>
          </cell>
          <cell r="O908" t="str">
            <v>CDI</v>
          </cell>
          <cell r="P908">
            <v>166.83</v>
          </cell>
          <cell r="Q908">
            <v>1600</v>
          </cell>
          <cell r="R908">
            <v>943.64</v>
          </cell>
          <cell r="S908">
            <v>0</v>
          </cell>
          <cell r="T908">
            <v>361.74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201.93</v>
          </cell>
          <cell r="AO908">
            <v>0</v>
          </cell>
          <cell r="AP908">
            <v>0</v>
          </cell>
          <cell r="AQ908">
            <v>1378.49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</row>
        <row r="909">
          <cell r="A909">
            <v>1002109</v>
          </cell>
          <cell r="B909" t="str">
            <v>BERTON</v>
          </cell>
          <cell r="C909" t="str">
            <v>ERIC</v>
          </cell>
          <cell r="D909" t="str">
            <v>LA MADELEINE</v>
          </cell>
          <cell r="E909">
            <v>1</v>
          </cell>
          <cell r="F909" t="str">
            <v>NUMERICABLE</v>
          </cell>
          <cell r="I909" t="str">
            <v>FTCN905001</v>
          </cell>
          <cell r="J909">
            <v>100</v>
          </cell>
          <cell r="K909">
            <v>36069</v>
          </cell>
          <cell r="L909" t="str">
            <v>DIRECTEUR DE SITE</v>
          </cell>
          <cell r="M909" t="str">
            <v>232A</v>
          </cell>
          <cell r="N909" t="str">
            <v>F</v>
          </cell>
          <cell r="O909" t="str">
            <v>CDI</v>
          </cell>
          <cell r="P909">
            <v>151.57</v>
          </cell>
          <cell r="Q909">
            <v>4803.68</v>
          </cell>
          <cell r="R909">
            <v>3642.18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2840.44</v>
          </cell>
          <cell r="AN909">
            <v>764.41</v>
          </cell>
          <cell r="AO909">
            <v>0</v>
          </cell>
          <cell r="AP909">
            <v>0</v>
          </cell>
          <cell r="AQ909">
            <v>7644.12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</row>
        <row r="910">
          <cell r="A910" t="str">
            <v>000A1524</v>
          </cell>
          <cell r="B910" t="str">
            <v>HACKENHEIMER</v>
          </cell>
          <cell r="C910" t="str">
            <v>LAURENT</v>
          </cell>
          <cell r="D910" t="str">
            <v>METZ</v>
          </cell>
          <cell r="E910">
            <v>19</v>
          </cell>
          <cell r="F910" t="str">
            <v>NUMERICABLE  (TCC)</v>
          </cell>
          <cell r="G910" t="str">
            <v>TRAVAUX</v>
          </cell>
          <cell r="H910" t="str">
            <v>TAILLON</v>
          </cell>
          <cell r="I910" t="str">
            <v>ESTR300001</v>
          </cell>
          <cell r="J910">
            <v>100</v>
          </cell>
          <cell r="K910">
            <v>31656</v>
          </cell>
          <cell r="L910" t="str">
            <v>SUPERVISEUR TRAVAUX</v>
          </cell>
          <cell r="M910" t="str">
            <v>TSM</v>
          </cell>
          <cell r="N910" t="str">
            <v>D</v>
          </cell>
          <cell r="O910" t="str">
            <v>CDI</v>
          </cell>
          <cell r="P910">
            <v>151.57</v>
          </cell>
          <cell r="Q910">
            <v>2299.17</v>
          </cell>
          <cell r="R910">
            <v>1409.55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211</v>
          </cell>
          <cell r="AM910">
            <v>0</v>
          </cell>
          <cell r="AN910">
            <v>220.69</v>
          </cell>
          <cell r="AO910">
            <v>0</v>
          </cell>
          <cell r="AP910">
            <v>0</v>
          </cell>
          <cell r="AQ910">
            <v>2299.17</v>
          </cell>
          <cell r="AR910">
            <v>211</v>
          </cell>
          <cell r="AS910">
            <v>0</v>
          </cell>
          <cell r="AT910">
            <v>0</v>
          </cell>
          <cell r="AU910">
            <v>0</v>
          </cell>
        </row>
        <row r="911">
          <cell r="A911" t="str">
            <v>000A1536</v>
          </cell>
          <cell r="B911" t="str">
            <v>PRESTA</v>
          </cell>
          <cell r="C911" t="str">
            <v>HUGO</v>
          </cell>
          <cell r="D911" t="str">
            <v>METZ</v>
          </cell>
          <cell r="E911">
            <v>19</v>
          </cell>
          <cell r="F911" t="str">
            <v>NUMERICABLE  (TCC)</v>
          </cell>
          <cell r="G911" t="str">
            <v>MAINTENANCE RESEAU</v>
          </cell>
          <cell r="H911" t="str">
            <v>SCHWEITZER</v>
          </cell>
          <cell r="I911" t="str">
            <v>ESTR300001</v>
          </cell>
          <cell r="J911">
            <v>100</v>
          </cell>
          <cell r="K911">
            <v>33049</v>
          </cell>
          <cell r="L911" t="str">
            <v>TECH. EXP. NIV. 1</v>
          </cell>
          <cell r="M911" t="str">
            <v>EMPLOYE</v>
          </cell>
          <cell r="N911" t="str">
            <v>C</v>
          </cell>
          <cell r="O911" t="str">
            <v>CDI</v>
          </cell>
          <cell r="P911">
            <v>151.57</v>
          </cell>
          <cell r="Q911">
            <v>1750</v>
          </cell>
          <cell r="R911">
            <v>1931.62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412.5</v>
          </cell>
          <cell r="AE911">
            <v>0</v>
          </cell>
          <cell r="AF911">
            <v>292.08999999999997</v>
          </cell>
          <cell r="AG911">
            <v>0</v>
          </cell>
          <cell r="AH911">
            <v>73.040000000000006</v>
          </cell>
          <cell r="AI911">
            <v>0</v>
          </cell>
          <cell r="AJ911">
            <v>0</v>
          </cell>
          <cell r="AK911">
            <v>1147.5</v>
          </cell>
          <cell r="AL911">
            <v>183</v>
          </cell>
          <cell r="AM911">
            <v>0</v>
          </cell>
          <cell r="AN911">
            <v>167.98</v>
          </cell>
          <cell r="AO911">
            <v>0</v>
          </cell>
          <cell r="AP911">
            <v>0</v>
          </cell>
          <cell r="AQ911">
            <v>2115.13</v>
          </cell>
          <cell r="AR911">
            <v>595.5</v>
          </cell>
          <cell r="AS911">
            <v>1147.5</v>
          </cell>
          <cell r="AT911">
            <v>0</v>
          </cell>
          <cell r="AU911">
            <v>0</v>
          </cell>
        </row>
        <row r="912">
          <cell r="A912">
            <v>1240</v>
          </cell>
          <cell r="B912" t="str">
            <v>CERNADAS</v>
          </cell>
          <cell r="C912" t="str">
            <v>LOUIS</v>
          </cell>
          <cell r="D912" t="str">
            <v>AVIGNON</v>
          </cell>
          <cell r="E912">
            <v>1</v>
          </cell>
          <cell r="F912" t="str">
            <v>NUMERICABLE</v>
          </cell>
          <cell r="I912" t="str">
            <v>FTCN905001</v>
          </cell>
          <cell r="J912">
            <v>100</v>
          </cell>
          <cell r="K912">
            <v>38090</v>
          </cell>
          <cell r="L912" t="str">
            <v>CONSEILLER TECHNIQUE</v>
          </cell>
          <cell r="M912" t="str">
            <v>478D</v>
          </cell>
          <cell r="N912" t="str">
            <v>C</v>
          </cell>
          <cell r="O912" t="str">
            <v>CDI</v>
          </cell>
          <cell r="P912">
            <v>166.83</v>
          </cell>
          <cell r="Q912">
            <v>1410</v>
          </cell>
          <cell r="R912">
            <v>-333.61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171.32</v>
          </cell>
          <cell r="AN912">
            <v>142.31</v>
          </cell>
          <cell r="AO912">
            <v>158.30000000000001</v>
          </cell>
          <cell r="AP912">
            <v>0</v>
          </cell>
          <cell r="AQ912">
            <v>1423.02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</row>
        <row r="913">
          <cell r="A913" t="str">
            <v>000A1694</v>
          </cell>
          <cell r="B913" t="str">
            <v>HOINVILLE FURNELL</v>
          </cell>
          <cell r="C913" t="str">
            <v>BRICE</v>
          </cell>
          <cell r="D913" t="str">
            <v>ROUEN</v>
          </cell>
          <cell r="E913">
            <v>3</v>
          </cell>
          <cell r="F913" t="str">
            <v>NUMERICABLE</v>
          </cell>
          <cell r="G913" t="str">
            <v>BOUTIQUE</v>
          </cell>
          <cell r="H913" t="str">
            <v>THOREL</v>
          </cell>
          <cell r="I913" t="str">
            <v>OUES507001</v>
          </cell>
          <cell r="J913">
            <v>100</v>
          </cell>
          <cell r="K913">
            <v>38808</v>
          </cell>
          <cell r="L913" t="str">
            <v>CONSEILLER CLIENTELE BOUTIQUE</v>
          </cell>
          <cell r="M913" t="str">
            <v>463E</v>
          </cell>
          <cell r="N913" t="str">
            <v>C</v>
          </cell>
          <cell r="O913" t="str">
            <v>CDI</v>
          </cell>
          <cell r="P913">
            <v>166.83</v>
          </cell>
          <cell r="Q913">
            <v>0</v>
          </cell>
          <cell r="R913">
            <v>561.09</v>
          </cell>
          <cell r="S913">
            <v>0</v>
          </cell>
          <cell r="T913">
            <v>377.08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1400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</row>
        <row r="914">
          <cell r="A914" t="str">
            <v>000A1508</v>
          </cell>
          <cell r="B914" t="str">
            <v>BORNEQUE</v>
          </cell>
          <cell r="C914" t="str">
            <v>JEAN PAUL</v>
          </cell>
          <cell r="D914" t="str">
            <v>MARSEILLE</v>
          </cell>
          <cell r="E914">
            <v>19</v>
          </cell>
          <cell r="F914" t="str">
            <v>NUMERICABLE  (TCC)</v>
          </cell>
          <cell r="G914" t="str">
            <v>MAINTENANCE RESEAU</v>
          </cell>
          <cell r="I914" t="str">
            <v>FTCN905001</v>
          </cell>
          <cell r="J914">
            <v>100</v>
          </cell>
          <cell r="K914">
            <v>38626</v>
          </cell>
          <cell r="L914" t="str">
            <v>TECH. EXP. NIV. 1</v>
          </cell>
          <cell r="M914" t="str">
            <v>EMPLOYE</v>
          </cell>
          <cell r="N914" t="str">
            <v>C</v>
          </cell>
          <cell r="O914" t="str">
            <v>CDI</v>
          </cell>
          <cell r="P914">
            <v>151.57</v>
          </cell>
          <cell r="Q914">
            <v>1750</v>
          </cell>
          <cell r="R914">
            <v>938.19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175</v>
          </cell>
          <cell r="AO914">
            <v>0</v>
          </cell>
          <cell r="AP914">
            <v>0</v>
          </cell>
          <cell r="AQ914">
            <v>1750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</row>
        <row r="915">
          <cell r="A915">
            <v>8011</v>
          </cell>
          <cell r="B915" t="str">
            <v>GARAND</v>
          </cell>
          <cell r="C915" t="str">
            <v>CHRISTIANE</v>
          </cell>
          <cell r="D915" t="str">
            <v>BAB</v>
          </cell>
          <cell r="E915">
            <v>1</v>
          </cell>
          <cell r="F915" t="str">
            <v>NUMERICABLE</v>
          </cell>
          <cell r="I915" t="str">
            <v>FTCN905001</v>
          </cell>
          <cell r="J915">
            <v>100</v>
          </cell>
          <cell r="K915">
            <v>33294</v>
          </cell>
          <cell r="L915" t="str">
            <v>RESP. CELLULE RH PAIE NATIONALE</v>
          </cell>
          <cell r="M915" t="str">
            <v>372C</v>
          </cell>
          <cell r="N915" t="str">
            <v>E</v>
          </cell>
          <cell r="O915" t="str">
            <v>CDI</v>
          </cell>
          <cell r="P915">
            <v>151.57</v>
          </cell>
          <cell r="Q915">
            <v>3062</v>
          </cell>
          <cell r="R915">
            <v>1797.33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607.80999999999995</v>
          </cell>
          <cell r="AN915">
            <v>293.91000000000003</v>
          </cell>
          <cell r="AO915">
            <v>0</v>
          </cell>
          <cell r="AP915">
            <v>0</v>
          </cell>
          <cell r="AQ915">
            <v>3669.81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</row>
        <row r="916">
          <cell r="A916">
            <v>502002</v>
          </cell>
          <cell r="B916" t="str">
            <v>WALBROU</v>
          </cell>
          <cell r="C916" t="str">
            <v>CAROLE</v>
          </cell>
          <cell r="D916" t="str">
            <v>LA MADELEINE</v>
          </cell>
          <cell r="E916">
            <v>1</v>
          </cell>
          <cell r="F916" t="str">
            <v>NUMERICABLE</v>
          </cell>
          <cell r="G916" t="str">
            <v>DIRECTION REGIONALE</v>
          </cell>
          <cell r="H916" t="str">
            <v>LOTT</v>
          </cell>
          <cell r="I916" t="str">
            <v>NPCA520001</v>
          </cell>
          <cell r="J916">
            <v>100</v>
          </cell>
          <cell r="K916">
            <v>35370</v>
          </cell>
          <cell r="L916" t="str">
            <v>CONTROLEUR GESTION</v>
          </cell>
          <cell r="M916" t="str">
            <v>373C</v>
          </cell>
          <cell r="N916" t="str">
            <v>DB</v>
          </cell>
          <cell r="O916" t="str">
            <v>CDI</v>
          </cell>
          <cell r="P916">
            <v>166.83</v>
          </cell>
          <cell r="Q916">
            <v>2386</v>
          </cell>
          <cell r="R916">
            <v>1282.28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238.61</v>
          </cell>
          <cell r="AO916">
            <v>0</v>
          </cell>
          <cell r="AP916">
            <v>0</v>
          </cell>
          <cell r="AQ916">
            <v>2386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</row>
        <row r="917">
          <cell r="A917">
            <v>952049</v>
          </cell>
          <cell r="B917" t="str">
            <v>IPPERTI</v>
          </cell>
          <cell r="C917" t="str">
            <v>PATRICIA</v>
          </cell>
          <cell r="D917" t="str">
            <v>MARSEILLE</v>
          </cell>
          <cell r="E917">
            <v>1</v>
          </cell>
          <cell r="F917" t="str">
            <v>NUMERICABLE</v>
          </cell>
          <cell r="I917" t="str">
            <v>FTCN905001</v>
          </cell>
          <cell r="J917">
            <v>100</v>
          </cell>
          <cell r="K917">
            <v>34747</v>
          </cell>
          <cell r="L917" t="str">
            <v>RESP. COMM.&amp; MARKET.</v>
          </cell>
          <cell r="M917" t="str">
            <v>375B</v>
          </cell>
          <cell r="N917" t="str">
            <v>E</v>
          </cell>
          <cell r="O917" t="str">
            <v>CDI</v>
          </cell>
          <cell r="P917">
            <v>151.57</v>
          </cell>
          <cell r="Q917">
            <v>2295</v>
          </cell>
          <cell r="R917">
            <v>6138.15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223.04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13285</v>
          </cell>
          <cell r="AT917">
            <v>0</v>
          </cell>
          <cell r="AU917">
            <v>0</v>
          </cell>
        </row>
        <row r="918">
          <cell r="A918" t="str">
            <v>000A1500</v>
          </cell>
          <cell r="B918" t="str">
            <v>COUPEZ</v>
          </cell>
          <cell r="C918" t="str">
            <v>FRANCOIS</v>
          </cell>
          <cell r="D918" t="str">
            <v>DUNKERQUE</v>
          </cell>
          <cell r="E918">
            <v>19</v>
          </cell>
          <cell r="F918" t="str">
            <v>NUMERICABLE  (TCC)</v>
          </cell>
          <cell r="G918" t="str">
            <v>MAINTENANCE RESEAU</v>
          </cell>
          <cell r="I918" t="str">
            <v>FTCN905001</v>
          </cell>
          <cell r="J918">
            <v>100</v>
          </cell>
          <cell r="K918">
            <v>36206</v>
          </cell>
          <cell r="L918" t="str">
            <v>TECH.SUPP.NIV.1</v>
          </cell>
          <cell r="M918" t="str">
            <v>EMPLOYE</v>
          </cell>
          <cell r="N918" t="str">
            <v>C</v>
          </cell>
          <cell r="O918" t="str">
            <v>CDI</v>
          </cell>
          <cell r="P918">
            <v>151.57</v>
          </cell>
          <cell r="Q918">
            <v>1560</v>
          </cell>
          <cell r="R918">
            <v>1036.55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483.66</v>
          </cell>
          <cell r="AN918">
            <v>149.74</v>
          </cell>
          <cell r="AO918">
            <v>0</v>
          </cell>
          <cell r="AP918">
            <v>0</v>
          </cell>
          <cell r="AQ918">
            <v>2043.66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</row>
        <row r="919">
          <cell r="A919" t="str">
            <v>000A1506</v>
          </cell>
          <cell r="B919" t="str">
            <v>ARBANE</v>
          </cell>
          <cell r="C919" t="str">
            <v>MARC</v>
          </cell>
          <cell r="D919" t="str">
            <v>GRENOBLE</v>
          </cell>
          <cell r="E919">
            <v>19</v>
          </cell>
          <cell r="F919" t="str">
            <v>NUMERICABLE  (TCC)</v>
          </cell>
          <cell r="G919" t="str">
            <v>RACCORDEMENT IMMOB.</v>
          </cell>
          <cell r="H919" t="str">
            <v>FONTAINE T</v>
          </cell>
          <cell r="I919" t="str">
            <v>RHON300001</v>
          </cell>
          <cell r="J919">
            <v>100</v>
          </cell>
          <cell r="K919">
            <v>38626</v>
          </cell>
          <cell r="L919" t="str">
            <v>SUPERV. RACC-SAV</v>
          </cell>
          <cell r="M919" t="str">
            <v>TSM</v>
          </cell>
          <cell r="N919" t="str">
            <v>D</v>
          </cell>
          <cell r="O919" t="str">
            <v>CDI</v>
          </cell>
          <cell r="P919">
            <v>151.57</v>
          </cell>
          <cell r="Q919">
            <v>1580</v>
          </cell>
          <cell r="R919">
            <v>2626.1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154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151.66</v>
          </cell>
          <cell r="AO919">
            <v>0</v>
          </cell>
          <cell r="AP919">
            <v>0</v>
          </cell>
          <cell r="AQ919">
            <v>5393.6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</row>
        <row r="920">
          <cell r="A920">
            <v>1367</v>
          </cell>
          <cell r="B920" t="str">
            <v>REY</v>
          </cell>
          <cell r="C920" t="str">
            <v>ANGELIQUE</v>
          </cell>
          <cell r="D920" t="str">
            <v>MONTPELLIER</v>
          </cell>
          <cell r="E920">
            <v>1</v>
          </cell>
          <cell r="F920" t="str">
            <v>NUMERICABLE</v>
          </cell>
          <cell r="G920" t="str">
            <v>BOUTIQUE</v>
          </cell>
          <cell r="H920" t="str">
            <v>KERANGUEVEN</v>
          </cell>
          <cell r="I920" t="str">
            <v>SUES507001</v>
          </cell>
          <cell r="J920">
            <v>100</v>
          </cell>
          <cell r="K920">
            <v>38637</v>
          </cell>
          <cell r="L920" t="str">
            <v>CONSEILLER CLIENTELE BOUTIQUE</v>
          </cell>
          <cell r="M920" t="str">
            <v>463E</v>
          </cell>
          <cell r="N920" t="str">
            <v>C</v>
          </cell>
          <cell r="O920" t="str">
            <v>CDI</v>
          </cell>
          <cell r="P920">
            <v>166.83</v>
          </cell>
          <cell r="Q920">
            <v>1450</v>
          </cell>
          <cell r="R920">
            <v>1211.6199999999999</v>
          </cell>
          <cell r="S920">
            <v>0</v>
          </cell>
          <cell r="T920">
            <v>791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224.1</v>
          </cell>
          <cell r="AO920">
            <v>0</v>
          </cell>
          <cell r="AP920">
            <v>0</v>
          </cell>
          <cell r="AQ920">
            <v>1450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</row>
        <row r="921">
          <cell r="A921" t="str">
            <v>000A1652</v>
          </cell>
          <cell r="B921" t="str">
            <v>ROUPPERT</v>
          </cell>
          <cell r="C921" t="str">
            <v>STEPHANE</v>
          </cell>
          <cell r="D921" t="str">
            <v>BORDEAUX</v>
          </cell>
          <cell r="E921">
            <v>3</v>
          </cell>
          <cell r="F921" t="str">
            <v>NUMERICABLE</v>
          </cell>
          <cell r="G921" t="str">
            <v>COLLECTIF</v>
          </cell>
          <cell r="I921" t="str">
            <v>SUOU510001</v>
          </cell>
          <cell r="J921">
            <v>100</v>
          </cell>
          <cell r="K921">
            <v>38789</v>
          </cell>
          <cell r="L921" t="str">
            <v>ATTACHE COMMERCIAL</v>
          </cell>
          <cell r="N921" t="str">
            <v>DB</v>
          </cell>
          <cell r="O921" t="str">
            <v>CDI</v>
          </cell>
          <cell r="P921">
            <v>166.83</v>
          </cell>
          <cell r="Q921">
            <v>0</v>
          </cell>
          <cell r="R921">
            <v>1534.46</v>
          </cell>
          <cell r="S921">
            <v>0</v>
          </cell>
          <cell r="T921">
            <v>1000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P921">
            <v>0</v>
          </cell>
          <cell r="AQ921">
            <v>2083.33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</row>
        <row r="922">
          <cell r="A922" t="str">
            <v>000A1541</v>
          </cell>
          <cell r="B922" t="str">
            <v>TIQUET</v>
          </cell>
          <cell r="C922" t="str">
            <v>PATRICK</v>
          </cell>
          <cell r="D922" t="str">
            <v>METZ</v>
          </cell>
          <cell r="E922">
            <v>19</v>
          </cell>
          <cell r="F922" t="str">
            <v>NUMERICABLE  (TCC)</v>
          </cell>
          <cell r="G922" t="str">
            <v>MAINTENANCE RESEAU</v>
          </cell>
          <cell r="H922" t="str">
            <v>SCHWEITZER</v>
          </cell>
          <cell r="I922" t="str">
            <v>ESTR300001</v>
          </cell>
          <cell r="J922">
            <v>100</v>
          </cell>
          <cell r="K922">
            <v>38626</v>
          </cell>
          <cell r="L922" t="str">
            <v>TECHNICIEN NIV 2</v>
          </cell>
          <cell r="M922" t="str">
            <v>EMPLOYE</v>
          </cell>
          <cell r="N922" t="str">
            <v>C</v>
          </cell>
          <cell r="O922" t="str">
            <v>CDI</v>
          </cell>
          <cell r="P922">
            <v>151.57</v>
          </cell>
          <cell r="Q922">
            <v>1740</v>
          </cell>
          <cell r="R922">
            <v>1871.98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437.5</v>
          </cell>
          <cell r="AE922">
            <v>0</v>
          </cell>
          <cell r="AF922">
            <v>308.55</v>
          </cell>
          <cell r="AG922">
            <v>6.05</v>
          </cell>
          <cell r="AH922">
            <v>74.12</v>
          </cell>
          <cell r="AI922">
            <v>0</v>
          </cell>
          <cell r="AJ922">
            <v>0</v>
          </cell>
          <cell r="AK922">
            <v>1147.5</v>
          </cell>
          <cell r="AL922">
            <v>253</v>
          </cell>
          <cell r="AM922">
            <v>0</v>
          </cell>
          <cell r="AN922">
            <v>167.01</v>
          </cell>
          <cell r="AO922">
            <v>0</v>
          </cell>
          <cell r="AP922">
            <v>0</v>
          </cell>
          <cell r="AQ922">
            <v>1968.13</v>
          </cell>
          <cell r="AR922">
            <v>690.5</v>
          </cell>
          <cell r="AS922">
            <v>1147.5</v>
          </cell>
          <cell r="AT922">
            <v>0</v>
          </cell>
          <cell r="AU922">
            <v>0</v>
          </cell>
        </row>
        <row r="923">
          <cell r="A923" t="str">
            <v>000A1742</v>
          </cell>
          <cell r="B923" t="str">
            <v>GOULON</v>
          </cell>
          <cell r="C923" t="str">
            <v>SERGE</v>
          </cell>
          <cell r="D923" t="str">
            <v>METZ</v>
          </cell>
          <cell r="E923">
            <v>19</v>
          </cell>
          <cell r="F923" t="str">
            <v>NUMERICABLE  (TCC)</v>
          </cell>
          <cell r="I923" t="str">
            <v>FTCN905001</v>
          </cell>
          <cell r="J923">
            <v>100</v>
          </cell>
          <cell r="K923">
            <v>38626</v>
          </cell>
          <cell r="L923" t="str">
            <v>RESPONSABLE PROJET CABLE</v>
          </cell>
          <cell r="M923" t="str">
            <v>CADRE</v>
          </cell>
          <cell r="N923" t="str">
            <v>DB</v>
          </cell>
          <cell r="P923">
            <v>151.57</v>
          </cell>
          <cell r="Q923">
            <v>0</v>
          </cell>
          <cell r="R923">
            <v>2170.59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4672</v>
          </cell>
          <cell r="AT923">
            <v>0</v>
          </cell>
          <cell r="AU923">
            <v>0</v>
          </cell>
        </row>
        <row r="924">
          <cell r="A924">
            <v>40</v>
          </cell>
          <cell r="B924" t="str">
            <v>DESARCON</v>
          </cell>
          <cell r="C924" t="str">
            <v>KARINE</v>
          </cell>
          <cell r="D924" t="str">
            <v>BORDEAUX</v>
          </cell>
          <cell r="E924">
            <v>1</v>
          </cell>
          <cell r="F924" t="str">
            <v>NUMERICABLE</v>
          </cell>
          <cell r="I924" t="str">
            <v>FTCN905001</v>
          </cell>
          <cell r="J924">
            <v>100</v>
          </cell>
          <cell r="K924">
            <v>32751</v>
          </cell>
          <cell r="L924" t="str">
            <v>ADJ. DIRECTEUR SCE CLT REGION</v>
          </cell>
          <cell r="M924" t="str">
            <v>374C</v>
          </cell>
          <cell r="N924" t="str">
            <v>E</v>
          </cell>
          <cell r="O924" t="str">
            <v>CDI</v>
          </cell>
          <cell r="P924">
            <v>151.57</v>
          </cell>
          <cell r="Q924">
            <v>2801.67</v>
          </cell>
          <cell r="R924">
            <v>794.33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861.66</v>
          </cell>
          <cell r="AN924">
            <v>280.17</v>
          </cell>
          <cell r="AO924">
            <v>861.66</v>
          </cell>
          <cell r="AP924">
            <v>0</v>
          </cell>
          <cell r="AQ924">
            <v>2801.67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</row>
        <row r="925">
          <cell r="A925">
            <v>97</v>
          </cell>
          <cell r="B925" t="str">
            <v>ANGLADE</v>
          </cell>
          <cell r="C925" t="str">
            <v>VALERIE</v>
          </cell>
          <cell r="D925" t="str">
            <v>BORDEAUX</v>
          </cell>
          <cell r="E925">
            <v>1</v>
          </cell>
          <cell r="F925" t="str">
            <v>NUMERICABLE</v>
          </cell>
          <cell r="I925" t="str">
            <v>FTCN905001</v>
          </cell>
          <cell r="J925">
            <v>100</v>
          </cell>
          <cell r="K925">
            <v>32602</v>
          </cell>
          <cell r="L925" t="str">
            <v>CONSEILLER ADMINISTRATIF</v>
          </cell>
          <cell r="M925" t="str">
            <v>462E</v>
          </cell>
          <cell r="N925" t="str">
            <v>C</v>
          </cell>
          <cell r="O925" t="str">
            <v>CDI</v>
          </cell>
          <cell r="P925">
            <v>121.33</v>
          </cell>
          <cell r="Q925">
            <v>1255.3499999999999</v>
          </cell>
          <cell r="R925">
            <v>192.73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-30.81</v>
          </cell>
          <cell r="AN925">
            <v>125.54</v>
          </cell>
          <cell r="AO925">
            <v>-30.81</v>
          </cell>
          <cell r="AP925">
            <v>0</v>
          </cell>
          <cell r="AQ925">
            <v>1255.3499999999999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</row>
        <row r="926">
          <cell r="A926">
            <v>130</v>
          </cell>
          <cell r="B926" t="str">
            <v>BRONNER</v>
          </cell>
          <cell r="C926" t="str">
            <v>ARIELLE</v>
          </cell>
          <cell r="D926" t="str">
            <v>SIEGE</v>
          </cell>
          <cell r="E926">
            <v>1</v>
          </cell>
          <cell r="F926" t="str">
            <v>NUMERICABLE</v>
          </cell>
          <cell r="I926" t="str">
            <v>FTCN905001</v>
          </cell>
          <cell r="J926">
            <v>100</v>
          </cell>
          <cell r="K926">
            <v>36367</v>
          </cell>
          <cell r="L926" t="str">
            <v>ASSIST. CHARGE PROJETS</v>
          </cell>
          <cell r="M926" t="str">
            <v>462E</v>
          </cell>
          <cell r="N926" t="str">
            <v>DB</v>
          </cell>
          <cell r="O926" t="str">
            <v>CDI</v>
          </cell>
          <cell r="P926">
            <v>166.83</v>
          </cell>
          <cell r="Q926">
            <v>2190</v>
          </cell>
          <cell r="R926">
            <v>1190.01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65.53</v>
          </cell>
          <cell r="AN926">
            <v>225.57</v>
          </cell>
          <cell r="AO926">
            <v>50.65</v>
          </cell>
          <cell r="AP926">
            <v>0</v>
          </cell>
          <cell r="AQ926">
            <v>2255.5300000000002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</row>
        <row r="927">
          <cell r="A927">
            <v>729</v>
          </cell>
          <cell r="B927" t="str">
            <v>FERNANDEZ</v>
          </cell>
          <cell r="C927" t="str">
            <v>ANTOINE</v>
          </cell>
          <cell r="D927" t="str">
            <v>BORDEAUX</v>
          </cell>
          <cell r="E927">
            <v>1</v>
          </cell>
          <cell r="F927" t="str">
            <v>NUMERICABLE</v>
          </cell>
          <cell r="G927" t="str">
            <v>VAD ANIMATEURS</v>
          </cell>
          <cell r="H927" t="str">
            <v>COMINARDI</v>
          </cell>
          <cell r="I927" t="str">
            <v>SUOU500001</v>
          </cell>
          <cell r="J927">
            <v>100</v>
          </cell>
          <cell r="K927">
            <v>36970</v>
          </cell>
          <cell r="L927" t="str">
            <v>ATTACHE COMMERCIAL</v>
          </cell>
          <cell r="M927" t="str">
            <v>CADRE</v>
          </cell>
          <cell r="N927" t="str">
            <v>D</v>
          </cell>
          <cell r="O927" t="str">
            <v>CDI</v>
          </cell>
          <cell r="P927">
            <v>166.83</v>
          </cell>
          <cell r="Q927">
            <v>1285</v>
          </cell>
          <cell r="R927">
            <v>2776.27</v>
          </cell>
          <cell r="S927">
            <v>0</v>
          </cell>
          <cell r="T927">
            <v>1300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367.44</v>
          </cell>
          <cell r="AO927">
            <v>0</v>
          </cell>
          <cell r="AP927">
            <v>0</v>
          </cell>
          <cell r="AQ927">
            <v>1820.06</v>
          </cell>
          <cell r="AR927">
            <v>0</v>
          </cell>
          <cell r="AS927">
            <v>2970.27</v>
          </cell>
          <cell r="AT927">
            <v>0</v>
          </cell>
          <cell r="AU927">
            <v>0</v>
          </cell>
        </row>
        <row r="928">
          <cell r="A928">
            <v>80124</v>
          </cell>
          <cell r="B928" t="str">
            <v>BARDOU</v>
          </cell>
          <cell r="C928" t="str">
            <v>NOIRA</v>
          </cell>
          <cell r="D928" t="str">
            <v>BAB</v>
          </cell>
          <cell r="E928">
            <v>1</v>
          </cell>
          <cell r="F928" t="str">
            <v>NUMERICABLE</v>
          </cell>
          <cell r="G928" t="str">
            <v>BOUTIQUE</v>
          </cell>
          <cell r="H928" t="str">
            <v>COMINARDI</v>
          </cell>
          <cell r="I928" t="str">
            <v>SUOU507001</v>
          </cell>
          <cell r="J928">
            <v>100</v>
          </cell>
          <cell r="K928">
            <v>34731</v>
          </cell>
          <cell r="L928" t="str">
            <v>ANIMATEUR POINT DE VENTES</v>
          </cell>
          <cell r="M928" t="str">
            <v>463E</v>
          </cell>
          <cell r="N928" t="str">
            <v>DB</v>
          </cell>
          <cell r="O928" t="str">
            <v>CDI</v>
          </cell>
          <cell r="P928">
            <v>166.83</v>
          </cell>
          <cell r="Q928">
            <v>1805</v>
          </cell>
          <cell r="R928">
            <v>1237.17</v>
          </cell>
          <cell r="S928">
            <v>0</v>
          </cell>
          <cell r="T928">
            <v>548.82000000000005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235.37</v>
          </cell>
          <cell r="AO928">
            <v>0</v>
          </cell>
          <cell r="AP928">
            <v>0</v>
          </cell>
          <cell r="AQ928">
            <v>1805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</row>
        <row r="929">
          <cell r="A929">
            <v>80151</v>
          </cell>
          <cell r="B929" t="str">
            <v>GARBAY</v>
          </cell>
          <cell r="C929" t="str">
            <v>LILIANE</v>
          </cell>
          <cell r="D929" t="str">
            <v>BAB</v>
          </cell>
          <cell r="E929">
            <v>1</v>
          </cell>
          <cell r="F929" t="str">
            <v>NUMERICABLE</v>
          </cell>
          <cell r="G929" t="str">
            <v>BOUTIQUE</v>
          </cell>
          <cell r="H929" t="str">
            <v>BARDOU</v>
          </cell>
          <cell r="I929" t="str">
            <v>SUOU507001</v>
          </cell>
          <cell r="J929">
            <v>100</v>
          </cell>
          <cell r="K929">
            <v>35576</v>
          </cell>
          <cell r="L929" t="str">
            <v>VENDEUR POINT DE VENTE</v>
          </cell>
          <cell r="M929" t="str">
            <v>463E</v>
          </cell>
          <cell r="N929" t="str">
            <v>C</v>
          </cell>
          <cell r="O929" t="str">
            <v>CDI</v>
          </cell>
          <cell r="P929">
            <v>166.83</v>
          </cell>
          <cell r="Q929">
            <v>1500</v>
          </cell>
          <cell r="R929">
            <v>1059.8800000000001</v>
          </cell>
          <cell r="S929">
            <v>0</v>
          </cell>
          <cell r="T929">
            <v>548.82000000000005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226.08</v>
          </cell>
          <cell r="AO929">
            <v>0</v>
          </cell>
          <cell r="AP929">
            <v>0</v>
          </cell>
          <cell r="AQ929">
            <v>1257.73</v>
          </cell>
          <cell r="AR929">
            <v>228.67</v>
          </cell>
          <cell r="AS929">
            <v>0</v>
          </cell>
          <cell r="AT929">
            <v>0</v>
          </cell>
          <cell r="AU929">
            <v>0</v>
          </cell>
        </row>
        <row r="930">
          <cell r="A930">
            <v>452010</v>
          </cell>
          <cell r="B930" t="str">
            <v>BONNEAU</v>
          </cell>
          <cell r="C930" t="str">
            <v>LAURENT</v>
          </cell>
          <cell r="D930" t="str">
            <v>SIEGE</v>
          </cell>
          <cell r="E930">
            <v>1</v>
          </cell>
          <cell r="F930" t="str">
            <v>NUMERICABLE</v>
          </cell>
          <cell r="I930" t="str">
            <v>FTCN905001</v>
          </cell>
          <cell r="J930">
            <v>100</v>
          </cell>
          <cell r="K930">
            <v>34700</v>
          </cell>
          <cell r="L930" t="str">
            <v>DEVELOP. FORM. EN LIGNE</v>
          </cell>
          <cell r="M930" t="str">
            <v>478D</v>
          </cell>
          <cell r="N930" t="str">
            <v>DB</v>
          </cell>
          <cell r="O930" t="str">
            <v>CDI</v>
          </cell>
          <cell r="P930">
            <v>166.83</v>
          </cell>
          <cell r="Q930">
            <v>2106</v>
          </cell>
          <cell r="R930">
            <v>404.02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53.1</v>
          </cell>
          <cell r="AN930">
            <v>210.6</v>
          </cell>
          <cell r="AO930">
            <v>53.1</v>
          </cell>
          <cell r="AP930">
            <v>0</v>
          </cell>
          <cell r="AQ930">
            <v>2106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</row>
        <row r="931">
          <cell r="A931">
            <v>952062</v>
          </cell>
          <cell r="B931" t="str">
            <v>LE NABEC</v>
          </cell>
          <cell r="C931" t="str">
            <v>NELLY</v>
          </cell>
          <cell r="D931" t="str">
            <v>MARSEILLE</v>
          </cell>
          <cell r="E931">
            <v>1</v>
          </cell>
          <cell r="F931" t="str">
            <v>NUMERICABLE</v>
          </cell>
          <cell r="G931" t="str">
            <v>MAINTENANCE RESEAU</v>
          </cell>
          <cell r="H931" t="str">
            <v>CHAPELAT</v>
          </cell>
          <cell r="I931" t="str">
            <v>SUES302001</v>
          </cell>
          <cell r="J931">
            <v>100</v>
          </cell>
          <cell r="K931">
            <v>34747</v>
          </cell>
          <cell r="L931" t="str">
            <v>RESP DEPLOIEMENT NVLLES TECH/ABO</v>
          </cell>
          <cell r="M931" t="str">
            <v>383C</v>
          </cell>
          <cell r="N931" t="str">
            <v>E</v>
          </cell>
          <cell r="O931" t="str">
            <v>CDI</v>
          </cell>
          <cell r="P931">
            <v>151.57</v>
          </cell>
          <cell r="Q931">
            <v>4183</v>
          </cell>
          <cell r="R931">
            <v>2764.17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128.04</v>
          </cell>
          <cell r="AL931">
            <v>0</v>
          </cell>
          <cell r="AM931">
            <v>0</v>
          </cell>
          <cell r="AN931">
            <v>548</v>
          </cell>
          <cell r="AO931">
            <v>0</v>
          </cell>
          <cell r="AP931">
            <v>0</v>
          </cell>
          <cell r="AQ931">
            <v>5352</v>
          </cell>
          <cell r="AR931">
            <v>0</v>
          </cell>
          <cell r="AS931">
            <v>128.04</v>
          </cell>
          <cell r="AT931">
            <v>0</v>
          </cell>
          <cell r="AU931">
            <v>0</v>
          </cell>
        </row>
        <row r="932">
          <cell r="A932">
            <v>953024</v>
          </cell>
          <cell r="B932" t="str">
            <v>JURY</v>
          </cell>
          <cell r="C932" t="str">
            <v>JULIETTE</v>
          </cell>
          <cell r="D932" t="str">
            <v>VALENCE</v>
          </cell>
          <cell r="E932">
            <v>1</v>
          </cell>
          <cell r="F932" t="str">
            <v>NUMERICABLE</v>
          </cell>
          <cell r="G932" t="str">
            <v>DIRECTION RESS HUM</v>
          </cell>
          <cell r="I932" t="str">
            <v>FTCN905001</v>
          </cell>
          <cell r="J932">
            <v>100</v>
          </cell>
          <cell r="K932">
            <v>34700</v>
          </cell>
          <cell r="L932" t="str">
            <v>CORRESPONDANT RH</v>
          </cell>
          <cell r="M932" t="str">
            <v>372C</v>
          </cell>
          <cell r="N932" t="str">
            <v>DB</v>
          </cell>
          <cell r="O932" t="str">
            <v>CDI</v>
          </cell>
          <cell r="P932">
            <v>151.57</v>
          </cell>
          <cell r="Q932">
            <v>2563.75</v>
          </cell>
          <cell r="R932">
            <v>1255.4100000000001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150.56</v>
          </cell>
          <cell r="AN932">
            <v>271.43</v>
          </cell>
          <cell r="AO932">
            <v>0</v>
          </cell>
          <cell r="AP932">
            <v>0</v>
          </cell>
          <cell r="AQ932">
            <v>2714.31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</row>
        <row r="933">
          <cell r="A933">
            <v>953025</v>
          </cell>
          <cell r="B933" t="str">
            <v>BRAHIMI</v>
          </cell>
          <cell r="C933" t="str">
            <v>MALYKA</v>
          </cell>
          <cell r="D933" t="str">
            <v>VALENCE</v>
          </cell>
          <cell r="E933">
            <v>1</v>
          </cell>
          <cell r="F933" t="str">
            <v>NUMERICABLE</v>
          </cell>
          <cell r="G933" t="str">
            <v>BOUTIQUE</v>
          </cell>
          <cell r="H933" t="str">
            <v>SILVESTRE</v>
          </cell>
          <cell r="I933" t="str">
            <v>SUOU507001</v>
          </cell>
          <cell r="J933">
            <v>100</v>
          </cell>
          <cell r="K933">
            <v>34700</v>
          </cell>
          <cell r="L933" t="str">
            <v>ANIMATEUR POINT DE VENTES</v>
          </cell>
          <cell r="M933" t="str">
            <v>463E</v>
          </cell>
          <cell r="N933" t="str">
            <v>DB</v>
          </cell>
          <cell r="O933" t="str">
            <v>CDI</v>
          </cell>
          <cell r="P933">
            <v>166.83</v>
          </cell>
          <cell r="Q933">
            <v>1758</v>
          </cell>
          <cell r="R933">
            <v>1505.43</v>
          </cell>
          <cell r="S933">
            <v>0</v>
          </cell>
          <cell r="T933">
            <v>1059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285.05</v>
          </cell>
          <cell r="AO933">
            <v>0</v>
          </cell>
          <cell r="AP933">
            <v>0</v>
          </cell>
          <cell r="AQ933">
            <v>1791.61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</row>
        <row r="934">
          <cell r="A934">
            <v>1002114</v>
          </cell>
          <cell r="B934" t="str">
            <v>ROCHAT</v>
          </cell>
          <cell r="C934" t="str">
            <v>PATRICE</v>
          </cell>
          <cell r="D934" t="str">
            <v>TOURS</v>
          </cell>
          <cell r="E934">
            <v>1</v>
          </cell>
          <cell r="F934" t="str">
            <v>NUMERICABLE</v>
          </cell>
          <cell r="I934" t="str">
            <v>FTCN905001</v>
          </cell>
          <cell r="J934">
            <v>100</v>
          </cell>
          <cell r="K934">
            <v>36100</v>
          </cell>
          <cell r="L934" t="str">
            <v>DIRECTEUR DE SITE</v>
          </cell>
          <cell r="M934" t="str">
            <v>232A</v>
          </cell>
          <cell r="N934" t="str">
            <v>F</v>
          </cell>
          <cell r="O934" t="str">
            <v>CDI</v>
          </cell>
          <cell r="P934">
            <v>151.57</v>
          </cell>
          <cell r="Q934">
            <v>4150</v>
          </cell>
          <cell r="R934">
            <v>2999.92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2040.32</v>
          </cell>
          <cell r="AN934">
            <v>619.02</v>
          </cell>
          <cell r="AO934">
            <v>0</v>
          </cell>
          <cell r="AP934">
            <v>0</v>
          </cell>
          <cell r="AQ934">
            <v>6190.32</v>
          </cell>
          <cell r="AR934">
            <v>0</v>
          </cell>
          <cell r="AS934">
            <v>0</v>
          </cell>
          <cell r="AT934">
            <v>0</v>
          </cell>
          <cell r="AU934">
            <v>0</v>
          </cell>
        </row>
        <row r="935">
          <cell r="A935">
            <v>20000085</v>
          </cell>
          <cell r="B935" t="str">
            <v>RICHARD</v>
          </cell>
          <cell r="C935" t="str">
            <v>CHRISTELE</v>
          </cell>
          <cell r="D935" t="str">
            <v>BORDEAUX</v>
          </cell>
          <cell r="E935">
            <v>1</v>
          </cell>
          <cell r="F935" t="str">
            <v>NUMERICABLE</v>
          </cell>
          <cell r="G935" t="str">
            <v>RACCORDEMENT IMMOB.</v>
          </cell>
          <cell r="H935" t="str">
            <v>GALERA</v>
          </cell>
          <cell r="I935" t="str">
            <v>SUOU302001</v>
          </cell>
          <cell r="J935">
            <v>100</v>
          </cell>
          <cell r="K935">
            <v>33154</v>
          </cell>
          <cell r="L935" t="str">
            <v>RESP TECHNIQUE CLIENT REGIONAL</v>
          </cell>
          <cell r="M935" t="str">
            <v>383C</v>
          </cell>
          <cell r="N935" t="str">
            <v>DB</v>
          </cell>
          <cell r="O935" t="str">
            <v>CDI</v>
          </cell>
          <cell r="P935">
            <v>166.83</v>
          </cell>
          <cell r="Q935">
            <v>2350</v>
          </cell>
          <cell r="R935">
            <v>1168.23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235</v>
          </cell>
          <cell r="AO935">
            <v>0</v>
          </cell>
          <cell r="AP935">
            <v>0</v>
          </cell>
          <cell r="AQ935">
            <v>2024.66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</row>
        <row r="936">
          <cell r="A936">
            <v>779</v>
          </cell>
          <cell r="B936" t="str">
            <v>KALOUSTIAN</v>
          </cell>
          <cell r="C936" t="str">
            <v>DIDIER</v>
          </cell>
          <cell r="D936" t="str">
            <v>MARSEILLE</v>
          </cell>
          <cell r="E936">
            <v>3</v>
          </cell>
          <cell r="F936" t="str">
            <v>NUMERICABLE</v>
          </cell>
          <cell r="G936" t="str">
            <v>VAD CONSEILLERS</v>
          </cell>
          <cell r="I936" t="str">
            <v>GENE905001</v>
          </cell>
          <cell r="J936">
            <v>100</v>
          </cell>
          <cell r="K936">
            <v>38808</v>
          </cell>
          <cell r="L936" t="str">
            <v>ATTACHE COMMERCIAL</v>
          </cell>
          <cell r="M936" t="str">
            <v>EMPLOYE</v>
          </cell>
          <cell r="N936" t="str">
            <v>D</v>
          </cell>
          <cell r="P936">
            <v>166.83</v>
          </cell>
          <cell r="Q936">
            <v>0</v>
          </cell>
          <cell r="R936">
            <v>4303.99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0</v>
          </cell>
          <cell r="AQ936">
            <v>1285</v>
          </cell>
          <cell r="AR936">
            <v>0</v>
          </cell>
          <cell r="AS936">
            <v>8752</v>
          </cell>
          <cell r="AT936">
            <v>0</v>
          </cell>
          <cell r="AU936">
            <v>0</v>
          </cell>
        </row>
        <row r="937">
          <cell r="A937" t="str">
            <v>000A1647</v>
          </cell>
          <cell r="B937" t="str">
            <v>TORCQ</v>
          </cell>
          <cell r="C937" t="str">
            <v>DAVID</v>
          </cell>
          <cell r="D937" t="str">
            <v>MARSEILLE</v>
          </cell>
          <cell r="E937">
            <v>3</v>
          </cell>
          <cell r="F937" t="str">
            <v>NUMERICABLE</v>
          </cell>
          <cell r="G937" t="str">
            <v>TECHNIQUE</v>
          </cell>
          <cell r="H937" t="str">
            <v>TUGLER</v>
          </cell>
          <cell r="I937" t="str">
            <v>SUES302001</v>
          </cell>
          <cell r="J937">
            <v>100</v>
          </cell>
          <cell r="K937">
            <v>38777</v>
          </cell>
          <cell r="L937" t="str">
            <v>SUPERV. RAC-SAV</v>
          </cell>
          <cell r="M937" t="str">
            <v>EMPLOYE</v>
          </cell>
          <cell r="N937" t="str">
            <v>D</v>
          </cell>
          <cell r="O937" t="str">
            <v>CDI</v>
          </cell>
          <cell r="P937">
            <v>166.83</v>
          </cell>
          <cell r="Q937">
            <v>0</v>
          </cell>
          <cell r="R937">
            <v>985.99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360</v>
          </cell>
          <cell r="AO937">
            <v>0</v>
          </cell>
          <cell r="AP937">
            <v>0</v>
          </cell>
          <cell r="AQ937">
            <v>1800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</row>
        <row r="938">
          <cell r="A938">
            <v>71</v>
          </cell>
          <cell r="B938" t="str">
            <v>PETIT</v>
          </cell>
          <cell r="C938" t="str">
            <v>RICHARD</v>
          </cell>
          <cell r="D938" t="str">
            <v>BORDEAUX</v>
          </cell>
          <cell r="E938">
            <v>1</v>
          </cell>
          <cell r="F938" t="str">
            <v>NUMERICABLE</v>
          </cell>
          <cell r="G938" t="str">
            <v>DISTRIBUTEUR</v>
          </cell>
          <cell r="H938" t="str">
            <v>DELANNOY</v>
          </cell>
          <cell r="I938" t="str">
            <v>SUOU506001</v>
          </cell>
          <cell r="J938">
            <v>100</v>
          </cell>
          <cell r="K938">
            <v>33735</v>
          </cell>
          <cell r="L938" t="str">
            <v>ANIMATEUR RESEAU DAC</v>
          </cell>
          <cell r="M938" t="str">
            <v>374C</v>
          </cell>
          <cell r="N938" t="str">
            <v>DB</v>
          </cell>
          <cell r="O938" t="str">
            <v>CDI</v>
          </cell>
          <cell r="P938">
            <v>166.83</v>
          </cell>
          <cell r="Q938">
            <v>1694.98</v>
          </cell>
          <cell r="R938">
            <v>1396.87</v>
          </cell>
          <cell r="S938">
            <v>0</v>
          </cell>
          <cell r="T938">
            <v>1433.02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333.78</v>
          </cell>
          <cell r="AO938">
            <v>0</v>
          </cell>
          <cell r="AP938">
            <v>0</v>
          </cell>
          <cell r="AQ938">
            <v>1303.8900000000001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</row>
        <row r="939">
          <cell r="A939">
            <v>83</v>
          </cell>
          <cell r="B939" t="str">
            <v>GAUCHER</v>
          </cell>
          <cell r="C939" t="str">
            <v>JEAN-LOUIS</v>
          </cell>
          <cell r="D939" t="str">
            <v>BORDEAUX</v>
          </cell>
          <cell r="E939">
            <v>1</v>
          </cell>
          <cell r="F939" t="str">
            <v>NUMERICABLE</v>
          </cell>
          <cell r="G939" t="str">
            <v>VENTE</v>
          </cell>
          <cell r="H939" t="str">
            <v>DARME</v>
          </cell>
          <cell r="I939" t="str">
            <v>SUOU500001</v>
          </cell>
          <cell r="J939">
            <v>100</v>
          </cell>
          <cell r="K939">
            <v>36311</v>
          </cell>
          <cell r="L939" t="str">
            <v>CONSEIL.COMMER.COLL</v>
          </cell>
          <cell r="M939" t="str">
            <v>463E</v>
          </cell>
          <cell r="N939" t="str">
            <v>DB</v>
          </cell>
          <cell r="O939" t="str">
            <v>CDI</v>
          </cell>
          <cell r="P939">
            <v>166.83</v>
          </cell>
          <cell r="Q939">
            <v>1747</v>
          </cell>
          <cell r="R939">
            <v>2355.94</v>
          </cell>
          <cell r="S939">
            <v>0</v>
          </cell>
          <cell r="T939">
            <v>3000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474.7</v>
          </cell>
          <cell r="AO939">
            <v>0</v>
          </cell>
          <cell r="AP939">
            <v>0</v>
          </cell>
          <cell r="AQ939">
            <v>1747</v>
          </cell>
          <cell r="AR939">
            <v>228.67</v>
          </cell>
          <cell r="AS939">
            <v>0</v>
          </cell>
          <cell r="AT939">
            <v>0</v>
          </cell>
          <cell r="AU939">
            <v>0</v>
          </cell>
        </row>
        <row r="940">
          <cell r="A940">
            <v>192</v>
          </cell>
          <cell r="B940" t="str">
            <v>DEVEY</v>
          </cell>
          <cell r="C940" t="str">
            <v>DOMINIQUE</v>
          </cell>
          <cell r="D940" t="str">
            <v>AVIGNON</v>
          </cell>
          <cell r="E940">
            <v>1</v>
          </cell>
          <cell r="F940" t="str">
            <v>NUMERICABLE</v>
          </cell>
          <cell r="I940" t="str">
            <v>FTCN905001</v>
          </cell>
          <cell r="J940">
            <v>100</v>
          </cell>
          <cell r="K940">
            <v>36444</v>
          </cell>
          <cell r="L940" t="str">
            <v>ADJOINT DIRECT. SERV. CLIENT</v>
          </cell>
          <cell r="M940" t="str">
            <v>374C</v>
          </cell>
          <cell r="N940" t="str">
            <v>E</v>
          </cell>
          <cell r="O940" t="str">
            <v>CDI</v>
          </cell>
          <cell r="P940">
            <v>151.57</v>
          </cell>
          <cell r="Q940">
            <v>2271</v>
          </cell>
          <cell r="R940">
            <v>1572.79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431.33</v>
          </cell>
          <cell r="AN940">
            <v>270.24</v>
          </cell>
          <cell r="AO940">
            <v>0</v>
          </cell>
          <cell r="AP940">
            <v>0</v>
          </cell>
          <cell r="AQ940">
            <v>2702.33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</row>
        <row r="941">
          <cell r="A941">
            <v>730</v>
          </cell>
          <cell r="B941" t="str">
            <v>GEOFFROY</v>
          </cell>
          <cell r="C941" t="str">
            <v>HERVE</v>
          </cell>
          <cell r="D941" t="str">
            <v>BORDEAUX</v>
          </cell>
          <cell r="E941">
            <v>1</v>
          </cell>
          <cell r="F941" t="str">
            <v>NUMERICABLE</v>
          </cell>
          <cell r="G941" t="str">
            <v>BOUTIQUE</v>
          </cell>
          <cell r="H941" t="str">
            <v>COMINARDI</v>
          </cell>
          <cell r="I941" t="str">
            <v>SUOU507001</v>
          </cell>
          <cell r="J941">
            <v>100</v>
          </cell>
          <cell r="K941">
            <v>36970</v>
          </cell>
          <cell r="L941" t="str">
            <v>RESPONSABLE BOUTIQUE</v>
          </cell>
          <cell r="M941" t="str">
            <v>TSM</v>
          </cell>
          <cell r="N941" t="str">
            <v>D</v>
          </cell>
          <cell r="O941" t="str">
            <v>CDI</v>
          </cell>
          <cell r="P941">
            <v>166.83</v>
          </cell>
          <cell r="Q941">
            <v>1460.41</v>
          </cell>
          <cell r="R941">
            <v>1043.0999999999999</v>
          </cell>
          <cell r="S941">
            <v>0</v>
          </cell>
          <cell r="T941">
            <v>320.14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240</v>
          </cell>
          <cell r="AM941">
            <v>0</v>
          </cell>
          <cell r="AN941">
            <v>178.06</v>
          </cell>
          <cell r="AO941">
            <v>0</v>
          </cell>
          <cell r="AP941">
            <v>0</v>
          </cell>
          <cell r="AQ941">
            <v>1460.41</v>
          </cell>
          <cell r="AR941">
            <v>240</v>
          </cell>
          <cell r="AS941">
            <v>0</v>
          </cell>
          <cell r="AT941">
            <v>0</v>
          </cell>
          <cell r="AU941">
            <v>0</v>
          </cell>
        </row>
        <row r="942">
          <cell r="A942">
            <v>80146</v>
          </cell>
          <cell r="B942" t="str">
            <v>BELFORT</v>
          </cell>
          <cell r="C942" t="str">
            <v>ERIC</v>
          </cell>
          <cell r="D942" t="str">
            <v>BORDEAUX</v>
          </cell>
          <cell r="E942">
            <v>1</v>
          </cell>
          <cell r="F942" t="str">
            <v>NUMERICABLE</v>
          </cell>
          <cell r="G942" t="str">
            <v>MAINTENANCE RESEAU</v>
          </cell>
          <cell r="H942" t="str">
            <v>GALERA</v>
          </cell>
          <cell r="I942" t="str">
            <v>SUOU300001</v>
          </cell>
          <cell r="J942">
            <v>100</v>
          </cell>
          <cell r="K942">
            <v>35521</v>
          </cell>
          <cell r="L942" t="str">
            <v>COORDINATEUR REGIONAL EXPL</v>
          </cell>
          <cell r="M942" t="str">
            <v>393C</v>
          </cell>
          <cell r="N942" t="str">
            <v>E</v>
          </cell>
          <cell r="O942" t="str">
            <v>CDI</v>
          </cell>
          <cell r="P942">
            <v>151.57</v>
          </cell>
          <cell r="Q942">
            <v>3337.5</v>
          </cell>
          <cell r="R942">
            <v>1844.9</v>
          </cell>
          <cell r="S942">
            <v>0</v>
          </cell>
          <cell r="T942">
            <v>179.87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353.97</v>
          </cell>
          <cell r="AO942">
            <v>0</v>
          </cell>
          <cell r="AP942">
            <v>0</v>
          </cell>
          <cell r="AQ942">
            <v>3359.85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</row>
        <row r="943">
          <cell r="A943">
            <v>80149</v>
          </cell>
          <cell r="B943" t="str">
            <v>FONTAINE</v>
          </cell>
          <cell r="C943" t="str">
            <v>ERIC</v>
          </cell>
          <cell r="D943" t="str">
            <v>BAB</v>
          </cell>
          <cell r="E943">
            <v>1</v>
          </cell>
          <cell r="F943" t="str">
            <v>NUMERICABLE</v>
          </cell>
          <cell r="G943" t="str">
            <v>COLLECTIF</v>
          </cell>
          <cell r="I943" t="str">
            <v>FTCN905001</v>
          </cell>
          <cell r="J943">
            <v>100</v>
          </cell>
          <cell r="K943">
            <v>35571</v>
          </cell>
          <cell r="L943" t="str">
            <v>RESPONSABLE CONTRATS COLLECTIFS</v>
          </cell>
          <cell r="M943" t="str">
            <v>478D</v>
          </cell>
          <cell r="N943" t="str">
            <v>DB</v>
          </cell>
          <cell r="O943" t="str">
            <v>CDI</v>
          </cell>
          <cell r="P943">
            <v>151.57</v>
          </cell>
          <cell r="Q943">
            <v>1645</v>
          </cell>
          <cell r="R943">
            <v>1655.26</v>
          </cell>
          <cell r="S943">
            <v>0</v>
          </cell>
          <cell r="T943">
            <v>1500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314.5</v>
          </cell>
          <cell r="AO943">
            <v>0</v>
          </cell>
          <cell r="AP943">
            <v>0</v>
          </cell>
          <cell r="AQ943">
            <v>1645</v>
          </cell>
          <cell r="AR943">
            <v>228.67</v>
          </cell>
          <cell r="AS943">
            <v>0</v>
          </cell>
          <cell r="AT943">
            <v>0</v>
          </cell>
          <cell r="AU943">
            <v>0</v>
          </cell>
        </row>
        <row r="944">
          <cell r="A944">
            <v>240059</v>
          </cell>
          <cell r="B944" t="str">
            <v>GASSELIN</v>
          </cell>
          <cell r="C944" t="str">
            <v>PHILIPPE</v>
          </cell>
          <cell r="D944" t="str">
            <v>SIEGE</v>
          </cell>
          <cell r="E944">
            <v>1</v>
          </cell>
          <cell r="F944" t="str">
            <v>NUMERICABLE</v>
          </cell>
          <cell r="I944" t="str">
            <v>FTCN905001</v>
          </cell>
          <cell r="J944">
            <v>100</v>
          </cell>
          <cell r="K944">
            <v>36165</v>
          </cell>
          <cell r="L944" t="str">
            <v>ASSIST. CHARGE PROJETS</v>
          </cell>
          <cell r="M944" t="str">
            <v>462E</v>
          </cell>
          <cell r="N944" t="str">
            <v>DB</v>
          </cell>
          <cell r="O944" t="str">
            <v>CDI</v>
          </cell>
          <cell r="P944">
            <v>166.83</v>
          </cell>
          <cell r="Q944">
            <v>2489</v>
          </cell>
          <cell r="R944">
            <v>1327.86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33.299999999999997</v>
          </cell>
          <cell r="AN944">
            <v>252.23</v>
          </cell>
          <cell r="AO944">
            <v>25.75</v>
          </cell>
          <cell r="AP944">
            <v>0</v>
          </cell>
          <cell r="AQ944">
            <v>2522.3000000000002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</row>
        <row r="945">
          <cell r="A945">
            <v>901008</v>
          </cell>
          <cell r="B945" t="str">
            <v>SAEZ</v>
          </cell>
          <cell r="C945" t="str">
            <v>MONIQUE</v>
          </cell>
          <cell r="D945" t="str">
            <v>MONTPELLIER</v>
          </cell>
          <cell r="E945">
            <v>1</v>
          </cell>
          <cell r="F945" t="str">
            <v>NUMERICABLE</v>
          </cell>
          <cell r="I945" t="str">
            <v>FTCN905001</v>
          </cell>
          <cell r="J945">
            <v>100</v>
          </cell>
          <cell r="K945">
            <v>33970</v>
          </cell>
          <cell r="L945" t="str">
            <v>CONTROLEUR GESTION</v>
          </cell>
          <cell r="M945" t="str">
            <v>373C</v>
          </cell>
          <cell r="N945" t="str">
            <v>E</v>
          </cell>
          <cell r="O945" t="str">
            <v>CDI</v>
          </cell>
          <cell r="P945">
            <v>151.57</v>
          </cell>
          <cell r="Q945">
            <v>3000</v>
          </cell>
          <cell r="R945">
            <v>68.430000000000007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300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</row>
        <row r="946">
          <cell r="A946">
            <v>952247</v>
          </cell>
          <cell r="B946" t="str">
            <v>BELKHIR</v>
          </cell>
          <cell r="C946" t="str">
            <v>ABDERRAZAK</v>
          </cell>
          <cell r="D946" t="str">
            <v>MARSEILLE</v>
          </cell>
          <cell r="E946">
            <v>1</v>
          </cell>
          <cell r="F946" t="str">
            <v>NUMERICABLE</v>
          </cell>
          <cell r="G946" t="str">
            <v>VAD ANIMATEURS</v>
          </cell>
          <cell r="H946" t="str">
            <v>VIVIN</v>
          </cell>
          <cell r="I946" t="str">
            <v>SUES500001</v>
          </cell>
          <cell r="J946">
            <v>100</v>
          </cell>
          <cell r="K946">
            <v>35296</v>
          </cell>
          <cell r="L946" t="str">
            <v>ANIMATEUR COMMERCIAL</v>
          </cell>
          <cell r="M946" t="str">
            <v>463E</v>
          </cell>
          <cell r="N946" t="str">
            <v>DB</v>
          </cell>
          <cell r="O946" t="str">
            <v>CDI</v>
          </cell>
          <cell r="P946">
            <v>151.57</v>
          </cell>
          <cell r="Q946">
            <v>1800</v>
          </cell>
          <cell r="R946">
            <v>2433.41</v>
          </cell>
          <cell r="S946">
            <v>0</v>
          </cell>
          <cell r="T946">
            <v>1400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343.11</v>
          </cell>
          <cell r="AO946">
            <v>0</v>
          </cell>
          <cell r="AP946">
            <v>0</v>
          </cell>
          <cell r="AQ946">
            <v>2030.95</v>
          </cell>
          <cell r="AR946">
            <v>0</v>
          </cell>
          <cell r="AS946">
            <v>1411.03</v>
          </cell>
          <cell r="AT946">
            <v>0</v>
          </cell>
          <cell r="AU946">
            <v>0</v>
          </cell>
        </row>
        <row r="947">
          <cell r="A947">
            <v>953082</v>
          </cell>
          <cell r="B947" t="str">
            <v>PAPUCCI</v>
          </cell>
          <cell r="C947" t="str">
            <v>KARINE</v>
          </cell>
          <cell r="D947" t="str">
            <v>MARSEILLE</v>
          </cell>
          <cell r="E947">
            <v>1</v>
          </cell>
          <cell r="F947" t="str">
            <v>NUMERICABLE</v>
          </cell>
          <cell r="G947" t="str">
            <v>DIRECTION REGIONALE</v>
          </cell>
          <cell r="H947" t="str">
            <v>CHAPELAT</v>
          </cell>
          <cell r="I947" t="str">
            <v>SUES520001</v>
          </cell>
          <cell r="J947">
            <v>100</v>
          </cell>
          <cell r="K947">
            <v>35842</v>
          </cell>
          <cell r="L947" t="str">
            <v>ASSIST. ADMINISTRAT.</v>
          </cell>
          <cell r="M947" t="str">
            <v>461C</v>
          </cell>
          <cell r="N947" t="str">
            <v>DB</v>
          </cell>
          <cell r="O947" t="str">
            <v>CDI</v>
          </cell>
          <cell r="P947">
            <v>166.83</v>
          </cell>
          <cell r="Q947">
            <v>2530</v>
          </cell>
          <cell r="R947">
            <v>1472.63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253</v>
          </cell>
          <cell r="AO947">
            <v>0</v>
          </cell>
          <cell r="AP947">
            <v>0</v>
          </cell>
          <cell r="AQ947">
            <v>2530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</row>
        <row r="948">
          <cell r="A948">
            <v>20000518</v>
          </cell>
          <cell r="B948" t="str">
            <v>DAVID</v>
          </cell>
          <cell r="C948" t="str">
            <v>FABIENNE</v>
          </cell>
          <cell r="D948" t="str">
            <v>ROUEN</v>
          </cell>
          <cell r="E948">
            <v>1</v>
          </cell>
          <cell r="F948" t="str">
            <v>NUMERICABLE</v>
          </cell>
          <cell r="I948" t="str">
            <v>FTCN905001</v>
          </cell>
          <cell r="J948">
            <v>100</v>
          </cell>
          <cell r="K948">
            <v>36717</v>
          </cell>
          <cell r="L948" t="str">
            <v>CONTROLEUR GESTION</v>
          </cell>
          <cell r="M948" t="str">
            <v>373C</v>
          </cell>
          <cell r="N948" t="str">
            <v>E</v>
          </cell>
          <cell r="O948" t="str">
            <v>CDI</v>
          </cell>
          <cell r="P948">
            <v>151.57</v>
          </cell>
          <cell r="Q948">
            <v>2560</v>
          </cell>
          <cell r="R948">
            <v>1126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246.68</v>
          </cell>
          <cell r="AN948">
            <v>245.72</v>
          </cell>
          <cell r="AO948">
            <v>0</v>
          </cell>
          <cell r="AP948">
            <v>0</v>
          </cell>
          <cell r="AQ948">
            <v>2806.68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</row>
        <row r="949">
          <cell r="A949" t="str">
            <v>000A1543</v>
          </cell>
          <cell r="B949" t="str">
            <v>VAUDELEAU</v>
          </cell>
          <cell r="C949" t="str">
            <v>CATHERINE</v>
          </cell>
          <cell r="D949" t="str">
            <v>METZ</v>
          </cell>
          <cell r="E949">
            <v>19</v>
          </cell>
          <cell r="F949" t="str">
            <v>NUMERICABLE  (TCC)</v>
          </cell>
          <cell r="I949" t="str">
            <v>FTCN905001</v>
          </cell>
          <cell r="J949">
            <v>100</v>
          </cell>
          <cell r="K949">
            <v>35674</v>
          </cell>
          <cell r="L949" t="str">
            <v>ASSISTANTE DE DIRECTION NIV 1</v>
          </cell>
          <cell r="M949" t="str">
            <v>CADRE</v>
          </cell>
          <cell r="N949" t="str">
            <v>DB</v>
          </cell>
          <cell r="O949" t="str">
            <v>CDI</v>
          </cell>
          <cell r="P949">
            <v>151.57</v>
          </cell>
          <cell r="Q949">
            <v>2480</v>
          </cell>
          <cell r="R949">
            <v>18.73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P949">
            <v>-123.95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</row>
        <row r="950">
          <cell r="A950" t="str">
            <v>000A1640</v>
          </cell>
          <cell r="B950" t="str">
            <v>DESHOUX</v>
          </cell>
          <cell r="C950" t="str">
            <v>CEDRIC</v>
          </cell>
          <cell r="D950" t="str">
            <v>RENNES</v>
          </cell>
          <cell r="E950">
            <v>3</v>
          </cell>
          <cell r="F950" t="str">
            <v>NUMERICABLE</v>
          </cell>
          <cell r="I950" t="str">
            <v>OUES302001</v>
          </cell>
          <cell r="J950">
            <v>100</v>
          </cell>
          <cell r="K950">
            <v>38777</v>
          </cell>
          <cell r="L950" t="str">
            <v>SUPERV. RAC-SAV</v>
          </cell>
          <cell r="M950" t="str">
            <v>EMPLOYE</v>
          </cell>
          <cell r="N950" t="str">
            <v>D</v>
          </cell>
          <cell r="O950" t="str">
            <v>CDI</v>
          </cell>
          <cell r="P950">
            <v>166.83</v>
          </cell>
          <cell r="Q950">
            <v>0</v>
          </cell>
          <cell r="R950">
            <v>938.08</v>
          </cell>
          <cell r="S950">
            <v>0</v>
          </cell>
          <cell r="T950">
            <v>240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358</v>
          </cell>
          <cell r="AO950">
            <v>0</v>
          </cell>
          <cell r="AP950">
            <v>0</v>
          </cell>
          <cell r="AQ950">
            <v>1670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</row>
        <row r="951">
          <cell r="A951" t="str">
            <v>000A1405</v>
          </cell>
          <cell r="B951" t="str">
            <v>PINO</v>
          </cell>
          <cell r="C951" t="str">
            <v>ALBERT</v>
          </cell>
          <cell r="D951" t="str">
            <v>MARSEILLE</v>
          </cell>
          <cell r="E951">
            <v>3</v>
          </cell>
          <cell r="F951" t="str">
            <v>NUMERICABLE</v>
          </cell>
          <cell r="G951" t="str">
            <v>VENTE</v>
          </cell>
          <cell r="I951" t="str">
            <v>FTCN905001</v>
          </cell>
          <cell r="J951">
            <v>100</v>
          </cell>
          <cell r="K951">
            <v>38701</v>
          </cell>
          <cell r="L951" t="str">
            <v>ANIMATEUR POINT DE VENTES</v>
          </cell>
          <cell r="M951" t="str">
            <v>463E</v>
          </cell>
          <cell r="N951" t="str">
            <v>DB</v>
          </cell>
          <cell r="O951" t="str">
            <v>CDI</v>
          </cell>
          <cell r="P951">
            <v>166.83</v>
          </cell>
          <cell r="Q951">
            <v>2145</v>
          </cell>
          <cell r="R951">
            <v>531.61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383.52</v>
          </cell>
          <cell r="AN951">
            <v>214.5</v>
          </cell>
          <cell r="AO951">
            <v>383.52</v>
          </cell>
          <cell r="AP951">
            <v>0</v>
          </cell>
          <cell r="AQ951">
            <v>2145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</row>
        <row r="952">
          <cell r="A952">
            <v>1368</v>
          </cell>
          <cell r="B952" t="str">
            <v>EUSTACHI</v>
          </cell>
          <cell r="C952" t="str">
            <v>MAGALI</v>
          </cell>
          <cell r="D952" t="str">
            <v>METZ</v>
          </cell>
          <cell r="E952">
            <v>1</v>
          </cell>
          <cell r="F952" t="str">
            <v>NUMERICABLE</v>
          </cell>
          <cell r="G952" t="str">
            <v>BOUTIQUE</v>
          </cell>
          <cell r="H952" t="str">
            <v>BEKHALED</v>
          </cell>
          <cell r="I952" t="str">
            <v>ESTR507001</v>
          </cell>
          <cell r="J952">
            <v>100</v>
          </cell>
          <cell r="K952">
            <v>38628</v>
          </cell>
          <cell r="L952" t="str">
            <v>CONSEILLER CLIENTELE BOUTIQUE</v>
          </cell>
          <cell r="M952" t="str">
            <v>463E</v>
          </cell>
          <cell r="N952" t="str">
            <v>C</v>
          </cell>
          <cell r="O952" t="str">
            <v>CDI</v>
          </cell>
          <cell r="P952">
            <v>166.83</v>
          </cell>
          <cell r="Q952">
            <v>1400</v>
          </cell>
          <cell r="R952">
            <v>1237.52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896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220.26</v>
          </cell>
          <cell r="AO952">
            <v>0</v>
          </cell>
          <cell r="AP952">
            <v>0</v>
          </cell>
          <cell r="AQ952">
            <v>1306.67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</row>
        <row r="953">
          <cell r="A953" t="str">
            <v>000A1463</v>
          </cell>
          <cell r="B953" t="str">
            <v>RECHARD</v>
          </cell>
          <cell r="C953" t="str">
            <v>TONY</v>
          </cell>
          <cell r="D953" t="str">
            <v>SAINT QUENTIN EN YVE</v>
          </cell>
          <cell r="E953">
            <v>3</v>
          </cell>
          <cell r="F953" t="str">
            <v>NUMERICABLE</v>
          </cell>
          <cell r="G953" t="str">
            <v>BOUTIQUE</v>
          </cell>
          <cell r="H953" t="str">
            <v>ELIEZER-VANEROT</v>
          </cell>
          <cell r="I953" t="str">
            <v>IDFR507001</v>
          </cell>
          <cell r="J953">
            <v>100</v>
          </cell>
          <cell r="K953">
            <v>38741</v>
          </cell>
          <cell r="L953" t="str">
            <v>CONSEILLER TECHNIQUE BOUTIQUE</v>
          </cell>
          <cell r="M953" t="str">
            <v>462E</v>
          </cell>
          <cell r="N953" t="str">
            <v>C</v>
          </cell>
          <cell r="O953" t="str">
            <v>CDD</v>
          </cell>
          <cell r="P953">
            <v>166.83</v>
          </cell>
          <cell r="Q953">
            <v>1646.66</v>
          </cell>
          <cell r="R953">
            <v>1321.86</v>
          </cell>
          <cell r="S953">
            <v>0</v>
          </cell>
          <cell r="T953">
            <v>604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288.57</v>
          </cell>
          <cell r="AO953">
            <v>0</v>
          </cell>
          <cell r="AP953">
            <v>0</v>
          </cell>
          <cell r="AQ953">
            <v>1786.96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</row>
        <row r="954">
          <cell r="A954" t="str">
            <v>000A1528</v>
          </cell>
          <cell r="B954" t="str">
            <v>LAHEURTE</v>
          </cell>
          <cell r="C954" t="str">
            <v>NICOLAS</v>
          </cell>
          <cell r="D954" t="str">
            <v>METZ</v>
          </cell>
          <cell r="E954">
            <v>19</v>
          </cell>
          <cell r="F954" t="str">
            <v>NUMERICABLE  (TCC)</v>
          </cell>
          <cell r="G954" t="str">
            <v>TECHNIQUE</v>
          </cell>
          <cell r="I954" t="str">
            <v>FTCN905001</v>
          </cell>
          <cell r="J954">
            <v>100</v>
          </cell>
          <cell r="K954">
            <v>38626</v>
          </cell>
          <cell r="L954" t="str">
            <v>TECH. EXP. NIV. 1</v>
          </cell>
          <cell r="M954" t="str">
            <v>EMPLOYE</v>
          </cell>
          <cell r="N954" t="str">
            <v>C</v>
          </cell>
          <cell r="O954" t="str">
            <v>CDI</v>
          </cell>
          <cell r="P954">
            <v>151.57</v>
          </cell>
          <cell r="Q954">
            <v>1580</v>
          </cell>
          <cell r="R954">
            <v>385.65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715.36</v>
          </cell>
          <cell r="AN954">
            <v>0</v>
          </cell>
          <cell r="AO954">
            <v>715.36</v>
          </cell>
          <cell r="AP954">
            <v>0</v>
          </cell>
          <cell r="AQ954">
            <v>1580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</row>
        <row r="955">
          <cell r="A955" t="str">
            <v>000A1751</v>
          </cell>
          <cell r="B955" t="str">
            <v>GAJEAN</v>
          </cell>
          <cell r="C955" t="str">
            <v>HERVE</v>
          </cell>
          <cell r="D955" t="str">
            <v>AVIGNON</v>
          </cell>
          <cell r="E955">
            <v>3</v>
          </cell>
          <cell r="F955" t="str">
            <v>NUMERICABLE</v>
          </cell>
          <cell r="G955" t="str">
            <v>MAINTENANCE RESEAU</v>
          </cell>
          <cell r="I955" t="str">
            <v>SUES302001</v>
          </cell>
          <cell r="J955">
            <v>100</v>
          </cell>
          <cell r="K955">
            <v>38796</v>
          </cell>
          <cell r="L955" t="str">
            <v>SUPERV. RAC-SAV</v>
          </cell>
          <cell r="M955" t="str">
            <v>EMPLOYE</v>
          </cell>
          <cell r="N955" t="str">
            <v>D</v>
          </cell>
          <cell r="O955" t="str">
            <v>CDD</v>
          </cell>
          <cell r="P955">
            <v>166.83</v>
          </cell>
          <cell r="Q955">
            <v>0</v>
          </cell>
          <cell r="R955">
            <v>1290.51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2460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</row>
        <row r="956">
          <cell r="A956">
            <v>36</v>
          </cell>
          <cell r="B956" t="str">
            <v>DELPEUCH</v>
          </cell>
          <cell r="C956" t="str">
            <v>ERIC</v>
          </cell>
          <cell r="D956" t="str">
            <v>BORDEAUX</v>
          </cell>
          <cell r="E956">
            <v>1</v>
          </cell>
          <cell r="F956" t="str">
            <v>NUMERICABLE</v>
          </cell>
          <cell r="G956" t="str">
            <v>RACCORDEMENT IMMOB.</v>
          </cell>
          <cell r="H956" t="str">
            <v>RICHARD C</v>
          </cell>
          <cell r="I956" t="str">
            <v>SUOU302001</v>
          </cell>
          <cell r="J956">
            <v>100</v>
          </cell>
          <cell r="K956">
            <v>34304</v>
          </cell>
          <cell r="L956" t="str">
            <v>SUPERVIS RACCORDEMENTS SAV</v>
          </cell>
          <cell r="M956" t="str">
            <v>EMPLOYE</v>
          </cell>
          <cell r="N956" t="str">
            <v>C</v>
          </cell>
          <cell r="O956" t="str">
            <v>CDI</v>
          </cell>
          <cell r="P956">
            <v>166.83</v>
          </cell>
          <cell r="Q956">
            <v>1904</v>
          </cell>
          <cell r="R956">
            <v>1171.49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240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214.2</v>
          </cell>
          <cell r="AO956">
            <v>0</v>
          </cell>
          <cell r="AP956">
            <v>0</v>
          </cell>
          <cell r="AQ956">
            <v>1913.85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</row>
        <row r="957">
          <cell r="A957">
            <v>243</v>
          </cell>
          <cell r="B957" t="str">
            <v>CAGNAT</v>
          </cell>
          <cell r="C957" t="str">
            <v>JEREMY</v>
          </cell>
          <cell r="D957" t="str">
            <v>BORDEAUX</v>
          </cell>
          <cell r="E957">
            <v>1</v>
          </cell>
          <cell r="F957" t="str">
            <v>NUMERICABLE</v>
          </cell>
          <cell r="I957" t="str">
            <v>FTCN905001</v>
          </cell>
          <cell r="J957">
            <v>100</v>
          </cell>
          <cell r="K957">
            <v>36451</v>
          </cell>
          <cell r="L957" t="str">
            <v>CONSEILLER COMMERCIAL</v>
          </cell>
          <cell r="M957" t="str">
            <v>463E</v>
          </cell>
          <cell r="N957" t="str">
            <v>C</v>
          </cell>
          <cell r="O957" t="str">
            <v>CDI</v>
          </cell>
          <cell r="P957">
            <v>166.83</v>
          </cell>
          <cell r="Q957">
            <v>3205.99</v>
          </cell>
          <cell r="R957">
            <v>436.64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1119.99</v>
          </cell>
          <cell r="AN957">
            <v>161.80000000000001</v>
          </cell>
          <cell r="AO957">
            <v>1119.99</v>
          </cell>
          <cell r="AP957">
            <v>0</v>
          </cell>
          <cell r="AQ957">
            <v>1618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</row>
        <row r="958">
          <cell r="A958">
            <v>1084</v>
          </cell>
          <cell r="B958" t="str">
            <v>SCHNELLER</v>
          </cell>
          <cell r="C958" t="str">
            <v>MARC</v>
          </cell>
          <cell r="D958" t="str">
            <v>BORDEAUX</v>
          </cell>
          <cell r="E958">
            <v>1</v>
          </cell>
          <cell r="F958" t="str">
            <v>NUMERICABLE</v>
          </cell>
          <cell r="I958" t="str">
            <v>FTCN905001</v>
          </cell>
          <cell r="J958">
            <v>100</v>
          </cell>
          <cell r="K958">
            <v>37564</v>
          </cell>
          <cell r="L958" t="str">
            <v>CONSEILLER CLIENT ADMINISTRATIF</v>
          </cell>
          <cell r="M958" t="str">
            <v>462E</v>
          </cell>
          <cell r="N958" t="str">
            <v>C</v>
          </cell>
          <cell r="O958" t="str">
            <v>CDI</v>
          </cell>
          <cell r="P958">
            <v>166.83</v>
          </cell>
          <cell r="Q958">
            <v>1331</v>
          </cell>
          <cell r="R958">
            <v>373.59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-6.41</v>
          </cell>
          <cell r="AN958">
            <v>119.34</v>
          </cell>
          <cell r="AO958">
            <v>-192.99</v>
          </cell>
          <cell r="AP958">
            <v>0</v>
          </cell>
          <cell r="AQ958">
            <v>1517.58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</row>
        <row r="959">
          <cell r="A959">
            <v>8014</v>
          </cell>
          <cell r="B959" t="str">
            <v>ESCOS</v>
          </cell>
          <cell r="C959" t="str">
            <v>NELLY</v>
          </cell>
          <cell r="D959" t="str">
            <v>BAB</v>
          </cell>
          <cell r="E959">
            <v>1</v>
          </cell>
          <cell r="F959" t="str">
            <v>NUMERICABLE</v>
          </cell>
          <cell r="I959" t="str">
            <v>FTCN905001</v>
          </cell>
          <cell r="J959">
            <v>100</v>
          </cell>
          <cell r="K959">
            <v>33239</v>
          </cell>
          <cell r="L959" t="str">
            <v>GEST. ADMIN. TECHNIQUE</v>
          </cell>
          <cell r="M959" t="str">
            <v>478D</v>
          </cell>
          <cell r="N959" t="str">
            <v>C</v>
          </cell>
          <cell r="O959" t="str">
            <v>CDI</v>
          </cell>
          <cell r="P959">
            <v>166.83</v>
          </cell>
          <cell r="Q959">
            <v>1536</v>
          </cell>
          <cell r="R959">
            <v>208.44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-243.36</v>
          </cell>
          <cell r="AN959">
            <v>153.6</v>
          </cell>
          <cell r="AO959">
            <v>-243.36</v>
          </cell>
          <cell r="AP959">
            <v>0</v>
          </cell>
          <cell r="AQ959">
            <v>1536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</row>
        <row r="960">
          <cell r="A960">
            <v>301037</v>
          </cell>
          <cell r="B960" t="str">
            <v>LOVINY</v>
          </cell>
          <cell r="C960" t="str">
            <v>STEPHANE</v>
          </cell>
          <cell r="D960" t="str">
            <v>LA MADELEINE</v>
          </cell>
          <cell r="E960">
            <v>1</v>
          </cell>
          <cell r="F960" t="str">
            <v>NUMERICABLE</v>
          </cell>
          <cell r="G960" t="str">
            <v>MAINTENANCE RESEAU</v>
          </cell>
          <cell r="H960" t="str">
            <v>STIEVENART</v>
          </cell>
          <cell r="I960" t="str">
            <v>NPCA300001</v>
          </cell>
          <cell r="J960">
            <v>100</v>
          </cell>
          <cell r="K960">
            <v>34640</v>
          </cell>
          <cell r="L960" t="str">
            <v>TECH. EXPLOIT/INTERV</v>
          </cell>
          <cell r="M960" t="str">
            <v>478D</v>
          </cell>
          <cell r="N960" t="str">
            <v>C</v>
          </cell>
          <cell r="O960" t="str">
            <v>CDI</v>
          </cell>
          <cell r="P960">
            <v>166.83</v>
          </cell>
          <cell r="Q960">
            <v>1965</v>
          </cell>
          <cell r="R960">
            <v>1231.31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39.26</v>
          </cell>
          <cell r="AG960">
            <v>0</v>
          </cell>
          <cell r="AH960">
            <v>9.82</v>
          </cell>
          <cell r="AI960">
            <v>0</v>
          </cell>
          <cell r="AJ960">
            <v>17.829999999999998</v>
          </cell>
          <cell r="AK960">
            <v>219</v>
          </cell>
          <cell r="AL960">
            <v>0</v>
          </cell>
          <cell r="AM960">
            <v>55.55</v>
          </cell>
          <cell r="AN960">
            <v>230.66</v>
          </cell>
          <cell r="AO960">
            <v>0</v>
          </cell>
          <cell r="AP960">
            <v>0</v>
          </cell>
          <cell r="AQ960">
            <v>2069.63</v>
          </cell>
          <cell r="AR960">
            <v>17.829999999999998</v>
          </cell>
          <cell r="AS960">
            <v>219</v>
          </cell>
          <cell r="AT960">
            <v>0</v>
          </cell>
          <cell r="AU960">
            <v>0</v>
          </cell>
        </row>
        <row r="961">
          <cell r="A961">
            <v>502005</v>
          </cell>
          <cell r="B961" t="str">
            <v>GILLES</v>
          </cell>
          <cell r="C961" t="str">
            <v>CHRISTINE</v>
          </cell>
          <cell r="D961" t="str">
            <v>DUNKERQUE</v>
          </cell>
          <cell r="E961">
            <v>1</v>
          </cell>
          <cell r="F961" t="str">
            <v>NUMERICABLE</v>
          </cell>
          <cell r="I961" t="str">
            <v>FTCN905001</v>
          </cell>
          <cell r="J961">
            <v>100</v>
          </cell>
          <cell r="K961">
            <v>35370</v>
          </cell>
          <cell r="L961" t="str">
            <v>ASSIST. SERV.CLIENTS</v>
          </cell>
          <cell r="M961" t="str">
            <v>462E</v>
          </cell>
          <cell r="N961" t="str">
            <v>C</v>
          </cell>
          <cell r="O961" t="str">
            <v>CDI</v>
          </cell>
          <cell r="P961">
            <v>121.33</v>
          </cell>
          <cell r="Q961">
            <v>1183</v>
          </cell>
          <cell r="R961">
            <v>-332.81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97.02</v>
          </cell>
          <cell r="AN961">
            <v>123.9</v>
          </cell>
          <cell r="AO961">
            <v>41.1</v>
          </cell>
          <cell r="AP961">
            <v>0</v>
          </cell>
          <cell r="AQ961">
            <v>1238.92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</row>
        <row r="962">
          <cell r="A962" t="str">
            <v>000A1501</v>
          </cell>
          <cell r="B962" t="str">
            <v>CRASKE</v>
          </cell>
          <cell r="C962" t="str">
            <v>DIDIER</v>
          </cell>
          <cell r="D962" t="str">
            <v>SIEGE</v>
          </cell>
          <cell r="E962">
            <v>19</v>
          </cell>
          <cell r="F962" t="str">
            <v>NUMERICABLE  (TCC)</v>
          </cell>
          <cell r="G962" t="str">
            <v>TECHNIQUE</v>
          </cell>
          <cell r="H962" t="str">
            <v>PERRAIN</v>
          </cell>
          <cell r="I962" t="str">
            <v>GENE320001</v>
          </cell>
          <cell r="J962">
            <v>100</v>
          </cell>
          <cell r="K962">
            <v>33379</v>
          </cell>
          <cell r="L962" t="str">
            <v>RESP.TECH.EXP.NAT.</v>
          </cell>
          <cell r="M962" t="str">
            <v>CADRE</v>
          </cell>
          <cell r="N962" t="str">
            <v>F</v>
          </cell>
          <cell r="O962" t="str">
            <v>CDI</v>
          </cell>
          <cell r="P962">
            <v>151.57</v>
          </cell>
          <cell r="Q962">
            <v>5417</v>
          </cell>
          <cell r="R962">
            <v>2479.4499999999998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541.70000000000005</v>
          </cell>
          <cell r="AO962">
            <v>0</v>
          </cell>
          <cell r="AP962">
            <v>0</v>
          </cell>
          <cell r="AQ962">
            <v>5417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</row>
        <row r="963">
          <cell r="A963" t="str">
            <v>000A1517</v>
          </cell>
          <cell r="B963" t="str">
            <v>DEFLANDRE</v>
          </cell>
          <cell r="C963" t="str">
            <v>DOMINIQUE</v>
          </cell>
          <cell r="D963" t="str">
            <v>METZ</v>
          </cell>
          <cell r="E963">
            <v>19</v>
          </cell>
          <cell r="F963" t="str">
            <v>NUMERICABLE  (TCC)</v>
          </cell>
          <cell r="G963" t="str">
            <v>RACCORDEMENT IMMOB.</v>
          </cell>
          <cell r="H963" t="str">
            <v>SCHWEITZER</v>
          </cell>
          <cell r="I963" t="str">
            <v>ESTR300001</v>
          </cell>
          <cell r="J963">
            <v>100</v>
          </cell>
          <cell r="K963">
            <v>33070</v>
          </cell>
          <cell r="L963" t="str">
            <v>TECH. EXP. NIV. 2</v>
          </cell>
          <cell r="M963" t="str">
            <v>TSM</v>
          </cell>
          <cell r="N963" t="str">
            <v>D</v>
          </cell>
          <cell r="O963" t="str">
            <v>CDI</v>
          </cell>
          <cell r="P963">
            <v>151.57</v>
          </cell>
          <cell r="Q963">
            <v>1780</v>
          </cell>
          <cell r="R963">
            <v>626.91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525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765</v>
          </cell>
          <cell r="AL963">
            <v>271</v>
          </cell>
          <cell r="AM963">
            <v>0</v>
          </cell>
          <cell r="AN963">
            <v>170.86</v>
          </cell>
          <cell r="AO963">
            <v>0</v>
          </cell>
          <cell r="AP963">
            <v>0</v>
          </cell>
          <cell r="AQ963">
            <v>-109.24</v>
          </cell>
          <cell r="AR963">
            <v>796</v>
          </cell>
          <cell r="AS963">
            <v>765</v>
          </cell>
          <cell r="AT963">
            <v>0</v>
          </cell>
          <cell r="AU963">
            <v>0</v>
          </cell>
        </row>
        <row r="964">
          <cell r="A964">
            <v>560</v>
          </cell>
          <cell r="B964" t="str">
            <v>LAMORELLE</v>
          </cell>
          <cell r="C964" t="str">
            <v>LAURENT</v>
          </cell>
          <cell r="E964">
            <v>1</v>
          </cell>
          <cell r="F964" t="str">
            <v>NUMERICABLE</v>
          </cell>
          <cell r="I964" t="str">
            <v>FTCN905001</v>
          </cell>
          <cell r="J964">
            <v>100</v>
          </cell>
          <cell r="K964">
            <v>38749</v>
          </cell>
          <cell r="P964">
            <v>166.83</v>
          </cell>
          <cell r="Q964">
            <v>0</v>
          </cell>
          <cell r="R964">
            <v>671.12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1401.23</v>
          </cell>
          <cell r="AO964">
            <v>0</v>
          </cell>
          <cell r="AP964">
            <v>0</v>
          </cell>
          <cell r="AQ964">
            <v>849.23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</row>
        <row r="965">
          <cell r="A965" t="str">
            <v>000A1651</v>
          </cell>
          <cell r="B965" t="str">
            <v>CHEDMAIL</v>
          </cell>
          <cell r="C965" t="str">
            <v>CLAUDE</v>
          </cell>
          <cell r="D965" t="str">
            <v>TOULOUSE</v>
          </cell>
          <cell r="E965">
            <v>3</v>
          </cell>
          <cell r="F965" t="str">
            <v>NUMERICABLE</v>
          </cell>
          <cell r="G965" t="str">
            <v>TRAVAUX</v>
          </cell>
          <cell r="I965" t="str">
            <v>SUOU300001</v>
          </cell>
          <cell r="J965">
            <v>100</v>
          </cell>
          <cell r="K965">
            <v>38777</v>
          </cell>
          <cell r="L965" t="str">
            <v>SUPERVISEUR TRAVAUX</v>
          </cell>
          <cell r="M965" t="str">
            <v>478D</v>
          </cell>
          <cell r="N965" t="str">
            <v>D</v>
          </cell>
          <cell r="O965" t="str">
            <v>CDI</v>
          </cell>
          <cell r="P965">
            <v>166.83</v>
          </cell>
          <cell r="Q965">
            <v>0</v>
          </cell>
          <cell r="R965">
            <v>1544.84</v>
          </cell>
          <cell r="S965">
            <v>0</v>
          </cell>
          <cell r="T965">
            <v>141.37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514.14</v>
          </cell>
          <cell r="AO965">
            <v>0</v>
          </cell>
          <cell r="AP965">
            <v>0</v>
          </cell>
          <cell r="AQ965">
            <v>2500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</row>
        <row r="966">
          <cell r="A966">
            <v>1377</v>
          </cell>
          <cell r="B966" t="str">
            <v>JARDIN</v>
          </cell>
          <cell r="C966" t="str">
            <v>ELODIE</v>
          </cell>
          <cell r="D966" t="str">
            <v>RENNES</v>
          </cell>
          <cell r="E966">
            <v>1</v>
          </cell>
          <cell r="F966" t="str">
            <v>NUMERICABLE</v>
          </cell>
          <cell r="G966" t="str">
            <v>BOUTIQUE</v>
          </cell>
          <cell r="H966" t="str">
            <v>GOUESNARD</v>
          </cell>
          <cell r="I966" t="str">
            <v>OUES507001</v>
          </cell>
          <cell r="J966">
            <v>100</v>
          </cell>
          <cell r="K966">
            <v>38687</v>
          </cell>
          <cell r="L966" t="str">
            <v>CONSEILLER CLIENTELE BOUTIQUE</v>
          </cell>
          <cell r="M966" t="str">
            <v>463E</v>
          </cell>
          <cell r="N966" t="str">
            <v>C</v>
          </cell>
          <cell r="O966" t="str">
            <v>CDI</v>
          </cell>
          <cell r="P966">
            <v>151.57</v>
          </cell>
          <cell r="Q966">
            <v>1485</v>
          </cell>
          <cell r="R966">
            <v>706.27</v>
          </cell>
          <cell r="S966">
            <v>0</v>
          </cell>
          <cell r="T966">
            <v>163.62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164.87</v>
          </cell>
          <cell r="AO966">
            <v>0</v>
          </cell>
          <cell r="AP966">
            <v>0</v>
          </cell>
          <cell r="AQ966">
            <v>1485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</row>
        <row r="967">
          <cell r="A967" t="str">
            <v>000A1538</v>
          </cell>
          <cell r="B967" t="str">
            <v>SCHONNE</v>
          </cell>
          <cell r="C967" t="str">
            <v>MARC</v>
          </cell>
          <cell r="D967" t="str">
            <v>METZ</v>
          </cell>
          <cell r="E967">
            <v>19</v>
          </cell>
          <cell r="F967" t="str">
            <v>NUMERICABLE  (TCC)</v>
          </cell>
          <cell r="G967" t="str">
            <v>MAINTENANCE RESEAU</v>
          </cell>
          <cell r="H967" t="str">
            <v>SCHWEITZER</v>
          </cell>
          <cell r="I967" t="str">
            <v>ESTR300001</v>
          </cell>
          <cell r="J967">
            <v>100</v>
          </cell>
          <cell r="K967">
            <v>38626</v>
          </cell>
          <cell r="L967" t="str">
            <v>ADJOINT RESP MAINTENANCE</v>
          </cell>
          <cell r="M967" t="str">
            <v>CADRE</v>
          </cell>
          <cell r="N967" t="str">
            <v>1B</v>
          </cell>
          <cell r="O967" t="str">
            <v>CDI</v>
          </cell>
          <cell r="P967">
            <v>151.57</v>
          </cell>
          <cell r="Q967">
            <v>3050</v>
          </cell>
          <cell r="R967">
            <v>2000.62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825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1147.5</v>
          </cell>
          <cell r="AL967">
            <v>285</v>
          </cell>
          <cell r="AM967">
            <v>0</v>
          </cell>
          <cell r="AN967">
            <v>292.75</v>
          </cell>
          <cell r="AO967">
            <v>0</v>
          </cell>
          <cell r="AP967">
            <v>0</v>
          </cell>
          <cell r="AQ967">
            <v>2627.76</v>
          </cell>
          <cell r="AR967">
            <v>1110</v>
          </cell>
          <cell r="AS967">
            <v>1147.5</v>
          </cell>
          <cell r="AT967">
            <v>0</v>
          </cell>
          <cell r="AU967">
            <v>0</v>
          </cell>
        </row>
        <row r="968">
          <cell r="A968" t="str">
            <v>000A1697</v>
          </cell>
          <cell r="B968" t="str">
            <v>LEGENDART</v>
          </cell>
          <cell r="C968" t="str">
            <v>WILLIAM</v>
          </cell>
          <cell r="D968" t="str">
            <v>ANGERS</v>
          </cell>
          <cell r="E968">
            <v>3</v>
          </cell>
          <cell r="F968" t="str">
            <v>NUMERICABLE</v>
          </cell>
          <cell r="G968" t="str">
            <v>RACCORDEMENT IMMOB.</v>
          </cell>
          <cell r="H968" t="str">
            <v>DUCEPT</v>
          </cell>
          <cell r="I968" t="str">
            <v>OUES302001</v>
          </cell>
          <cell r="J968">
            <v>100</v>
          </cell>
          <cell r="K968">
            <v>38825</v>
          </cell>
          <cell r="L968" t="str">
            <v>SUPERV. RACC-SAV</v>
          </cell>
          <cell r="M968" t="str">
            <v>633B</v>
          </cell>
          <cell r="N968" t="str">
            <v>D</v>
          </cell>
          <cell r="O968" t="str">
            <v>CDI</v>
          </cell>
          <cell r="P968">
            <v>166.83</v>
          </cell>
          <cell r="Q968">
            <v>0</v>
          </cell>
          <cell r="R968">
            <v>431.14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0</v>
          </cell>
          <cell r="AQ968">
            <v>953.34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</row>
        <row r="969">
          <cell r="A969">
            <v>20001378</v>
          </cell>
          <cell r="B969" t="str">
            <v>SAUMABERE</v>
          </cell>
          <cell r="C969" t="str">
            <v>CATHERINE</v>
          </cell>
          <cell r="D969" t="str">
            <v>BORDEAUX</v>
          </cell>
          <cell r="E969">
            <v>1</v>
          </cell>
          <cell r="F969" t="str">
            <v>NUMERICABLE</v>
          </cell>
          <cell r="G969" t="str">
            <v>DIRECTION REGIONALE</v>
          </cell>
          <cell r="H969" t="str">
            <v>GALERA</v>
          </cell>
          <cell r="I969" t="str">
            <v>SUOU520001</v>
          </cell>
          <cell r="J969">
            <v>100</v>
          </cell>
          <cell r="K969">
            <v>38684</v>
          </cell>
          <cell r="L969" t="str">
            <v>ASSISTANTE</v>
          </cell>
          <cell r="M969" t="str">
            <v>542A</v>
          </cell>
          <cell r="N969" t="str">
            <v>C</v>
          </cell>
          <cell r="O969" t="str">
            <v>CDD</v>
          </cell>
          <cell r="P969">
            <v>166.83</v>
          </cell>
          <cell r="Q969">
            <v>1800</v>
          </cell>
          <cell r="R969">
            <v>584.01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180</v>
          </cell>
          <cell r="AO969">
            <v>0</v>
          </cell>
          <cell r="AP969">
            <v>0</v>
          </cell>
          <cell r="AQ969">
            <v>1800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</row>
        <row r="970">
          <cell r="A970" t="str">
            <v>0000A152</v>
          </cell>
          <cell r="B970" t="str">
            <v>FLORENTIN</v>
          </cell>
          <cell r="C970" t="str">
            <v>DAVID</v>
          </cell>
          <cell r="D970" t="str">
            <v>METZ</v>
          </cell>
          <cell r="E970">
            <v>19</v>
          </cell>
          <cell r="F970" t="str">
            <v>NUMERICABLE  (TCC)</v>
          </cell>
          <cell r="G970" t="str">
            <v>TECHNIQUE</v>
          </cell>
          <cell r="I970" t="str">
            <v>FTCN905001</v>
          </cell>
          <cell r="J970">
            <v>100</v>
          </cell>
          <cell r="K970">
            <v>38626</v>
          </cell>
          <cell r="L970" t="str">
            <v>SUPERVISEUR CLT NIV 2</v>
          </cell>
          <cell r="M970" t="str">
            <v>CADRE</v>
          </cell>
          <cell r="N970" t="str">
            <v>DB</v>
          </cell>
          <cell r="O970" t="str">
            <v>CDI</v>
          </cell>
          <cell r="P970">
            <v>151.57</v>
          </cell>
          <cell r="Q970">
            <v>2510</v>
          </cell>
          <cell r="R970">
            <v>568.02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617.5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-54.33</v>
          </cell>
          <cell r="AN970">
            <v>0</v>
          </cell>
          <cell r="AO970">
            <v>-54.33</v>
          </cell>
          <cell r="AP970">
            <v>0</v>
          </cell>
          <cell r="AQ970">
            <v>2510</v>
          </cell>
          <cell r="AR970">
            <v>617.5</v>
          </cell>
          <cell r="AS970">
            <v>0</v>
          </cell>
          <cell r="AT970">
            <v>0</v>
          </cell>
          <cell r="AU970">
            <v>0</v>
          </cell>
        </row>
        <row r="971">
          <cell r="A971" t="str">
            <v>000A1512</v>
          </cell>
          <cell r="B971" t="str">
            <v>BREARD</v>
          </cell>
          <cell r="C971" t="str">
            <v>STEPHANE</v>
          </cell>
          <cell r="D971" t="str">
            <v>GRENOBLE</v>
          </cell>
          <cell r="E971">
            <v>19</v>
          </cell>
          <cell r="F971" t="str">
            <v>NUMERICABLE  (TCC)</v>
          </cell>
          <cell r="G971" t="str">
            <v>TRAVAUX</v>
          </cell>
          <cell r="H971" t="str">
            <v>MISSIAEN</v>
          </cell>
          <cell r="I971" t="str">
            <v>RHON300001</v>
          </cell>
          <cell r="J971">
            <v>100</v>
          </cell>
          <cell r="K971">
            <v>38626</v>
          </cell>
          <cell r="L971" t="str">
            <v>SUPERVISEUR TRAVAUX</v>
          </cell>
          <cell r="M971" t="str">
            <v>TSM</v>
          </cell>
          <cell r="N971" t="str">
            <v>D</v>
          </cell>
          <cell r="O971" t="str">
            <v>CDI</v>
          </cell>
          <cell r="P971">
            <v>151.57</v>
          </cell>
          <cell r="Q971">
            <v>2765</v>
          </cell>
          <cell r="R971">
            <v>1621.35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265.39999999999998</v>
          </cell>
          <cell r="AO971">
            <v>0</v>
          </cell>
          <cell r="AP971">
            <v>0</v>
          </cell>
          <cell r="AQ971">
            <v>2968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</row>
        <row r="972">
          <cell r="A972">
            <v>512</v>
          </cell>
          <cell r="B972" t="str">
            <v>HAIOUN</v>
          </cell>
          <cell r="C972" t="str">
            <v>BRUNO</v>
          </cell>
          <cell r="D972" t="str">
            <v>MARSEILLE</v>
          </cell>
          <cell r="E972">
            <v>1</v>
          </cell>
          <cell r="F972" t="str">
            <v>NUMERICABLE</v>
          </cell>
          <cell r="G972" t="str">
            <v>VAD ANIMATEURS</v>
          </cell>
          <cell r="H972" t="str">
            <v>VIVIN</v>
          </cell>
          <cell r="I972" t="str">
            <v>SUES500001</v>
          </cell>
          <cell r="J972">
            <v>100</v>
          </cell>
          <cell r="K972">
            <v>36703</v>
          </cell>
          <cell r="L972" t="str">
            <v>ANIMATEUR COM.</v>
          </cell>
          <cell r="M972" t="str">
            <v>CADRE</v>
          </cell>
          <cell r="N972" t="str">
            <v>DB</v>
          </cell>
          <cell r="O972" t="str">
            <v>CDI</v>
          </cell>
          <cell r="P972">
            <v>166.83</v>
          </cell>
          <cell r="Q972">
            <v>1800</v>
          </cell>
          <cell r="R972">
            <v>2391.17</v>
          </cell>
          <cell r="S972">
            <v>0</v>
          </cell>
          <cell r="T972">
            <v>1700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386.79</v>
          </cell>
          <cell r="AO972">
            <v>0</v>
          </cell>
          <cell r="AP972">
            <v>0</v>
          </cell>
          <cell r="AQ972">
            <v>2167.85</v>
          </cell>
          <cell r="AR972">
            <v>0</v>
          </cell>
          <cell r="AS972">
            <v>901.92</v>
          </cell>
          <cell r="AT972">
            <v>0</v>
          </cell>
          <cell r="AU972">
            <v>0</v>
          </cell>
        </row>
        <row r="973">
          <cell r="A973">
            <v>40124</v>
          </cell>
          <cell r="B973" t="str">
            <v>BOUTEILLER</v>
          </cell>
          <cell r="C973" t="str">
            <v>CHRISTOPHE</v>
          </cell>
          <cell r="D973" t="str">
            <v>ROUEN</v>
          </cell>
          <cell r="E973">
            <v>1</v>
          </cell>
          <cell r="F973" t="str">
            <v>NUMERICABLE</v>
          </cell>
          <cell r="G973" t="str">
            <v>RACCORDEMENT IMMOB.</v>
          </cell>
          <cell r="H973" t="str">
            <v>DUCEPT</v>
          </cell>
          <cell r="I973" t="str">
            <v>OUES302001</v>
          </cell>
          <cell r="J973">
            <v>100</v>
          </cell>
          <cell r="K973">
            <v>34001</v>
          </cell>
          <cell r="L973" t="str">
            <v>SUPERV. RACC-SAV</v>
          </cell>
          <cell r="M973" t="str">
            <v>633B</v>
          </cell>
          <cell r="N973" t="str">
            <v>D</v>
          </cell>
          <cell r="O973" t="str">
            <v>CDI</v>
          </cell>
          <cell r="P973">
            <v>166.83</v>
          </cell>
          <cell r="Q973">
            <v>1929</v>
          </cell>
          <cell r="R973">
            <v>1353.59</v>
          </cell>
          <cell r="S973">
            <v>0</v>
          </cell>
          <cell r="T973">
            <v>422.94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247.89</v>
          </cell>
          <cell r="AO973">
            <v>0</v>
          </cell>
          <cell r="AP973">
            <v>0</v>
          </cell>
          <cell r="AQ973">
            <v>2056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</row>
        <row r="974">
          <cell r="A974">
            <v>240001</v>
          </cell>
          <cell r="B974" t="str">
            <v>VANDERKELEN</v>
          </cell>
          <cell r="C974" t="str">
            <v>DANIELLE</v>
          </cell>
          <cell r="D974" t="str">
            <v>GUYANCOURT</v>
          </cell>
          <cell r="E974">
            <v>1</v>
          </cell>
          <cell r="F974" t="str">
            <v>NUMERICABLE</v>
          </cell>
          <cell r="I974" t="str">
            <v>FTCN905001</v>
          </cell>
          <cell r="J974">
            <v>100</v>
          </cell>
          <cell r="K974">
            <v>34731</v>
          </cell>
          <cell r="L974" t="str">
            <v>CORRESPONDANT RH</v>
          </cell>
          <cell r="M974" t="str">
            <v>372C</v>
          </cell>
          <cell r="N974" t="str">
            <v>E</v>
          </cell>
          <cell r="O974" t="str">
            <v>CDI</v>
          </cell>
          <cell r="P974">
            <v>151.57</v>
          </cell>
          <cell r="Q974">
            <v>2884</v>
          </cell>
          <cell r="R974">
            <v>721.88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31.23</v>
          </cell>
          <cell r="AN974">
            <v>0</v>
          </cell>
          <cell r="AO974">
            <v>0</v>
          </cell>
          <cell r="AP974">
            <v>0</v>
          </cell>
          <cell r="AQ974">
            <v>1280.97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</row>
        <row r="975">
          <cell r="A975">
            <v>502009</v>
          </cell>
          <cell r="B975" t="str">
            <v>MUDES</v>
          </cell>
          <cell r="C975" t="str">
            <v>MARTINE</v>
          </cell>
          <cell r="D975" t="str">
            <v>DUNKERQUE</v>
          </cell>
          <cell r="E975">
            <v>1</v>
          </cell>
          <cell r="F975" t="str">
            <v>NUMERICABLE</v>
          </cell>
          <cell r="G975" t="str">
            <v>BOUTIQUE</v>
          </cell>
          <cell r="H975" t="str">
            <v>FERNANDEZ M</v>
          </cell>
          <cell r="I975" t="str">
            <v>NPCA507001</v>
          </cell>
          <cell r="J975">
            <v>100</v>
          </cell>
          <cell r="K975">
            <v>35370</v>
          </cell>
          <cell r="L975" t="str">
            <v>ASSIST. SERV.CLIENTS</v>
          </cell>
          <cell r="M975" t="str">
            <v>462E</v>
          </cell>
          <cell r="N975" t="str">
            <v>C</v>
          </cell>
          <cell r="O975" t="str">
            <v>CDI</v>
          </cell>
          <cell r="P975">
            <v>166.83</v>
          </cell>
          <cell r="Q975">
            <v>1457</v>
          </cell>
          <cell r="R975">
            <v>640.72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130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159.54</v>
          </cell>
          <cell r="AO975">
            <v>0</v>
          </cell>
          <cell r="AP975">
            <v>0</v>
          </cell>
          <cell r="AQ975">
            <v>1465.6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</row>
        <row r="976">
          <cell r="A976">
            <v>503009</v>
          </cell>
          <cell r="B976" t="str">
            <v>COUTANT</v>
          </cell>
          <cell r="C976" t="str">
            <v>BERNARD</v>
          </cell>
          <cell r="D976" t="str">
            <v>METZ</v>
          </cell>
          <cell r="E976">
            <v>1</v>
          </cell>
          <cell r="F976" t="str">
            <v>NUMERICABLE</v>
          </cell>
          <cell r="I976" t="str">
            <v>FTCN905001</v>
          </cell>
          <cell r="J976">
            <v>100</v>
          </cell>
          <cell r="K976">
            <v>35370</v>
          </cell>
          <cell r="L976" t="str">
            <v>DIRECTEUR SERVICE CLIENTS</v>
          </cell>
          <cell r="M976" t="str">
            <v>374C</v>
          </cell>
          <cell r="N976" t="str">
            <v>F</v>
          </cell>
          <cell r="O976" t="str">
            <v>CDI</v>
          </cell>
          <cell r="P976">
            <v>151.57</v>
          </cell>
          <cell r="Q976">
            <v>3615</v>
          </cell>
          <cell r="R976">
            <v>2087.0100000000002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800.27</v>
          </cell>
          <cell r="AN976">
            <v>223.33</v>
          </cell>
          <cell r="AO976">
            <v>0</v>
          </cell>
          <cell r="AP976">
            <v>0</v>
          </cell>
          <cell r="AQ976">
            <v>4415.2700000000004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</row>
        <row r="977">
          <cell r="A977">
            <v>952027</v>
          </cell>
          <cell r="B977" t="str">
            <v>CASSONE</v>
          </cell>
          <cell r="C977" t="str">
            <v>GILBERT</v>
          </cell>
          <cell r="D977" t="str">
            <v>MARSEILLE</v>
          </cell>
          <cell r="E977">
            <v>1</v>
          </cell>
          <cell r="F977" t="str">
            <v>NUMERICABLE</v>
          </cell>
          <cell r="G977" t="str">
            <v>COLLECTIF</v>
          </cell>
          <cell r="I977" t="str">
            <v>FTCN905001</v>
          </cell>
          <cell r="J977">
            <v>100</v>
          </cell>
          <cell r="K977">
            <v>34747</v>
          </cell>
          <cell r="L977" t="str">
            <v>CHARGE D'AFFAIRES</v>
          </cell>
          <cell r="M977" t="str">
            <v>462E</v>
          </cell>
          <cell r="N977" t="str">
            <v>DB</v>
          </cell>
          <cell r="O977" t="str">
            <v>CDI</v>
          </cell>
          <cell r="P977">
            <v>166.83</v>
          </cell>
          <cell r="Q977">
            <v>1483</v>
          </cell>
          <cell r="R977">
            <v>-1194.27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142.34</v>
          </cell>
          <cell r="AO977">
            <v>0</v>
          </cell>
          <cell r="AP977">
            <v>0</v>
          </cell>
          <cell r="AQ977">
            <v>-49.42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</row>
        <row r="978">
          <cell r="A978">
            <v>952121</v>
          </cell>
          <cell r="B978" t="str">
            <v>RAMBAUD</v>
          </cell>
          <cell r="C978" t="str">
            <v>PIERRE</v>
          </cell>
          <cell r="D978" t="str">
            <v>MARSEILLE</v>
          </cell>
          <cell r="E978">
            <v>1</v>
          </cell>
          <cell r="F978" t="str">
            <v>NUMERICABLE</v>
          </cell>
          <cell r="I978" t="str">
            <v>FTCN905001</v>
          </cell>
          <cell r="J978">
            <v>100</v>
          </cell>
          <cell r="K978">
            <v>34747</v>
          </cell>
          <cell r="L978" t="str">
            <v>CHARGE D'AFF COLLECT</v>
          </cell>
          <cell r="M978" t="str">
            <v>478D</v>
          </cell>
          <cell r="N978" t="str">
            <v>E</v>
          </cell>
          <cell r="O978" t="str">
            <v>CDI</v>
          </cell>
          <cell r="P978">
            <v>151.57</v>
          </cell>
          <cell r="Q978">
            <v>2463</v>
          </cell>
          <cell r="R978">
            <v>1462.99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325.77</v>
          </cell>
          <cell r="AN978">
            <v>278.88</v>
          </cell>
          <cell r="AO978">
            <v>0</v>
          </cell>
          <cell r="AP978">
            <v>0</v>
          </cell>
          <cell r="AQ978">
            <v>2788.77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</row>
        <row r="979">
          <cell r="A979">
            <v>20000108</v>
          </cell>
          <cell r="B979" t="str">
            <v>GOMMERS</v>
          </cell>
          <cell r="C979" t="str">
            <v>CHRISTIAN</v>
          </cell>
          <cell r="D979" t="str">
            <v>VALENCE</v>
          </cell>
          <cell r="E979">
            <v>1</v>
          </cell>
          <cell r="F979" t="str">
            <v>NUMERICABLE</v>
          </cell>
          <cell r="I979" t="str">
            <v>FTCN905001</v>
          </cell>
          <cell r="J979">
            <v>100</v>
          </cell>
          <cell r="K979">
            <v>36339</v>
          </cell>
          <cell r="L979" t="str">
            <v>ATTACHE COMMERCIAL</v>
          </cell>
          <cell r="M979" t="str">
            <v>CADRE</v>
          </cell>
          <cell r="N979" t="str">
            <v>D</v>
          </cell>
          <cell r="O979" t="str">
            <v>CDI</v>
          </cell>
          <cell r="P979">
            <v>166.83</v>
          </cell>
          <cell r="Q979">
            <v>1285</v>
          </cell>
          <cell r="R979">
            <v>818.07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591.69000000000005</v>
          </cell>
          <cell r="AN979">
            <v>115.87</v>
          </cell>
          <cell r="AO979">
            <v>0</v>
          </cell>
          <cell r="AP979">
            <v>0</v>
          </cell>
          <cell r="AQ979">
            <v>1876.69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</row>
        <row r="980">
          <cell r="A980" t="str">
            <v>000A1505</v>
          </cell>
          <cell r="B980" t="str">
            <v>SIX</v>
          </cell>
          <cell r="C980" t="str">
            <v>LAETITIA</v>
          </cell>
          <cell r="D980" t="str">
            <v>DUNKERQUE</v>
          </cell>
          <cell r="E980">
            <v>19</v>
          </cell>
          <cell r="F980" t="str">
            <v>NUMERICABLE  (TCC)</v>
          </cell>
          <cell r="G980" t="str">
            <v>TECHNIQUE</v>
          </cell>
          <cell r="I980" t="str">
            <v>FTCN905001</v>
          </cell>
          <cell r="J980">
            <v>100</v>
          </cell>
          <cell r="K980">
            <v>36281</v>
          </cell>
          <cell r="L980" t="str">
            <v>SECRETAIRE TECHNIQUE</v>
          </cell>
          <cell r="M980" t="str">
            <v>EMPLOYE</v>
          </cell>
          <cell r="N980" t="str">
            <v>CB</v>
          </cell>
          <cell r="O980" t="str">
            <v>CDI</v>
          </cell>
          <cell r="P980">
            <v>151.66999999999999</v>
          </cell>
          <cell r="Q980">
            <v>1430</v>
          </cell>
          <cell r="R980">
            <v>356.48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14.59</v>
          </cell>
          <cell r="AN980">
            <v>146.69999999999999</v>
          </cell>
          <cell r="AO980">
            <v>-22.41</v>
          </cell>
          <cell r="AP980">
            <v>0</v>
          </cell>
          <cell r="AQ980">
            <v>1467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</row>
        <row r="981">
          <cell r="A981">
            <v>1360</v>
          </cell>
          <cell r="B981" t="str">
            <v>MESROPIAN</v>
          </cell>
          <cell r="C981" t="str">
            <v>MESROP</v>
          </cell>
          <cell r="D981" t="str">
            <v>MARSEILLE</v>
          </cell>
          <cell r="E981">
            <v>1</v>
          </cell>
          <cell r="F981" t="str">
            <v>NUMERICABLE</v>
          </cell>
          <cell r="G981" t="str">
            <v>BOUTIQUE</v>
          </cell>
          <cell r="H981" t="str">
            <v>GRAU</v>
          </cell>
          <cell r="I981" t="str">
            <v>SUES507001</v>
          </cell>
          <cell r="J981">
            <v>100</v>
          </cell>
          <cell r="K981">
            <v>38600</v>
          </cell>
          <cell r="L981" t="str">
            <v>VENDEUR POINT DE VENTE</v>
          </cell>
          <cell r="M981" t="str">
            <v>463E</v>
          </cell>
          <cell r="N981" t="str">
            <v>C</v>
          </cell>
          <cell r="O981" t="str">
            <v>CDI</v>
          </cell>
          <cell r="P981">
            <v>166.83</v>
          </cell>
          <cell r="Q981">
            <v>1450</v>
          </cell>
          <cell r="R981">
            <v>887.75</v>
          </cell>
          <cell r="S981">
            <v>0</v>
          </cell>
          <cell r="T981">
            <v>373.2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180.79</v>
          </cell>
          <cell r="AO981">
            <v>0</v>
          </cell>
          <cell r="AP981">
            <v>0</v>
          </cell>
          <cell r="AQ981">
            <v>1450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</row>
        <row r="982">
          <cell r="A982" t="str">
            <v>000A1637</v>
          </cell>
          <cell r="B982" t="str">
            <v>IMISKINE</v>
          </cell>
          <cell r="C982" t="str">
            <v>TOURIA</v>
          </cell>
          <cell r="D982" t="str">
            <v>LILLE</v>
          </cell>
          <cell r="E982">
            <v>19</v>
          </cell>
          <cell r="F982" t="str">
            <v>NUMERICABLE  (TCC)</v>
          </cell>
          <cell r="H982" t="str">
            <v>DELSART</v>
          </cell>
          <cell r="I982" t="str">
            <v>NPCA507001</v>
          </cell>
          <cell r="J982">
            <v>100</v>
          </cell>
          <cell r="K982">
            <v>38782</v>
          </cell>
          <cell r="L982" t="str">
            <v>CONSEILLER CLIENTELE BOUTIQUE</v>
          </cell>
          <cell r="M982" t="str">
            <v>463E</v>
          </cell>
          <cell r="N982" t="str">
            <v>C</v>
          </cell>
          <cell r="O982" t="str">
            <v>CDD</v>
          </cell>
          <cell r="P982">
            <v>151.57</v>
          </cell>
          <cell r="Q982">
            <v>0</v>
          </cell>
          <cell r="R982">
            <v>1357.32</v>
          </cell>
          <cell r="S982">
            <v>0</v>
          </cell>
          <cell r="T982">
            <v>1103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343.63</v>
          </cell>
          <cell r="AO982">
            <v>0</v>
          </cell>
          <cell r="AP982">
            <v>0</v>
          </cell>
          <cell r="AQ982">
            <v>1250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</row>
        <row r="983">
          <cell r="A983">
            <v>39</v>
          </cell>
          <cell r="B983" t="str">
            <v>DARME</v>
          </cell>
          <cell r="C983" t="str">
            <v>PATRICK</v>
          </cell>
          <cell r="D983" t="str">
            <v>BORDEAUX</v>
          </cell>
          <cell r="E983">
            <v>1</v>
          </cell>
          <cell r="F983" t="str">
            <v>NUMERICABLE</v>
          </cell>
          <cell r="G983" t="str">
            <v>COLLECTIF</v>
          </cell>
          <cell r="H983" t="str">
            <v>GALERA</v>
          </cell>
          <cell r="I983" t="str">
            <v>SUOU510001</v>
          </cell>
          <cell r="J983">
            <v>100</v>
          </cell>
          <cell r="K983">
            <v>34029</v>
          </cell>
          <cell r="L983" t="str">
            <v>RESP. SCE GRANDS CTES</v>
          </cell>
          <cell r="M983" t="str">
            <v>374C</v>
          </cell>
          <cell r="N983" t="str">
            <v>E</v>
          </cell>
          <cell r="O983" t="str">
            <v>CDI</v>
          </cell>
          <cell r="P983">
            <v>151.57</v>
          </cell>
          <cell r="Q983">
            <v>2221</v>
          </cell>
          <cell r="R983">
            <v>2229.64</v>
          </cell>
          <cell r="S983">
            <v>0</v>
          </cell>
          <cell r="T983">
            <v>1943.95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416.48</v>
          </cell>
          <cell r="AO983">
            <v>0</v>
          </cell>
          <cell r="AP983">
            <v>0</v>
          </cell>
          <cell r="AQ983">
            <v>2221</v>
          </cell>
          <cell r="AR983">
            <v>228.67</v>
          </cell>
          <cell r="AS983">
            <v>0</v>
          </cell>
          <cell r="AT983">
            <v>0</v>
          </cell>
          <cell r="AU983">
            <v>0</v>
          </cell>
        </row>
        <row r="984">
          <cell r="A984">
            <v>281</v>
          </cell>
          <cell r="B984" t="str">
            <v>VARGIU</v>
          </cell>
          <cell r="C984" t="str">
            <v>JEAN</v>
          </cell>
          <cell r="D984" t="str">
            <v>METZ</v>
          </cell>
          <cell r="E984">
            <v>1</v>
          </cell>
          <cell r="F984" t="str">
            <v>NUMERICABLE</v>
          </cell>
          <cell r="G984" t="str">
            <v>COLLECTIF</v>
          </cell>
          <cell r="H984" t="str">
            <v>BAUER V</v>
          </cell>
          <cell r="I984" t="str">
            <v>ESTR510001</v>
          </cell>
          <cell r="J984">
            <v>100</v>
          </cell>
          <cell r="K984">
            <v>36495</v>
          </cell>
          <cell r="L984" t="str">
            <v>CONSEIL. COMMERCIAL</v>
          </cell>
          <cell r="M984" t="str">
            <v>463E</v>
          </cell>
          <cell r="N984" t="str">
            <v>D</v>
          </cell>
          <cell r="O984" t="str">
            <v>CDI</v>
          </cell>
          <cell r="P984">
            <v>166.83</v>
          </cell>
          <cell r="Q984">
            <v>950</v>
          </cell>
          <cell r="R984">
            <v>1637.76</v>
          </cell>
          <cell r="S984">
            <v>0</v>
          </cell>
          <cell r="T984">
            <v>2058.44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298.41000000000003</v>
          </cell>
          <cell r="AO984">
            <v>0</v>
          </cell>
          <cell r="AP984">
            <v>0</v>
          </cell>
          <cell r="AQ984">
            <v>950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</row>
        <row r="985">
          <cell r="A985">
            <v>340</v>
          </cell>
          <cell r="B985" t="str">
            <v>VIDEAU</v>
          </cell>
          <cell r="C985" t="str">
            <v>YVETTE</v>
          </cell>
          <cell r="D985" t="str">
            <v>BORDEAUX</v>
          </cell>
          <cell r="E985">
            <v>1</v>
          </cell>
          <cell r="F985" t="str">
            <v>NUMERICABLE</v>
          </cell>
          <cell r="I985" t="str">
            <v>FTCN905001</v>
          </cell>
          <cell r="J985">
            <v>100</v>
          </cell>
          <cell r="K985">
            <v>36549</v>
          </cell>
          <cell r="L985" t="str">
            <v>ATTACHE COMMERCIAL</v>
          </cell>
          <cell r="M985" t="str">
            <v>EMPLOYE</v>
          </cell>
          <cell r="N985" t="str">
            <v>D</v>
          </cell>
          <cell r="O985" t="str">
            <v>CDI</v>
          </cell>
          <cell r="P985">
            <v>166.83</v>
          </cell>
          <cell r="Q985">
            <v>12465.54</v>
          </cell>
          <cell r="R985">
            <v>-1426.2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1853.63</v>
          </cell>
          <cell r="AN985">
            <v>14.64</v>
          </cell>
          <cell r="AO985">
            <v>1853.63</v>
          </cell>
          <cell r="AP985">
            <v>0</v>
          </cell>
          <cell r="AQ985">
            <v>146.37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</row>
        <row r="986">
          <cell r="A986">
            <v>546</v>
          </cell>
          <cell r="B986" t="str">
            <v>DOLBEAU</v>
          </cell>
          <cell r="C986" t="str">
            <v>CYRILLE</v>
          </cell>
          <cell r="D986" t="str">
            <v>ANGERS</v>
          </cell>
          <cell r="E986">
            <v>1</v>
          </cell>
          <cell r="F986" t="str">
            <v>NUMERICABLE</v>
          </cell>
          <cell r="I986" t="str">
            <v>FTCN905001</v>
          </cell>
          <cell r="J986">
            <v>100</v>
          </cell>
          <cell r="K986">
            <v>36760</v>
          </cell>
          <cell r="L986" t="str">
            <v>ATTACHE COMMERCIAL</v>
          </cell>
          <cell r="M986" t="str">
            <v>EMPLOYE</v>
          </cell>
          <cell r="N986" t="str">
            <v>D</v>
          </cell>
          <cell r="O986" t="str">
            <v>CDI</v>
          </cell>
          <cell r="P986">
            <v>166.83</v>
          </cell>
          <cell r="Q986">
            <v>1285</v>
          </cell>
          <cell r="R986">
            <v>1924.58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4109.18</v>
          </cell>
          <cell r="AN986">
            <v>128.49</v>
          </cell>
          <cell r="AO986">
            <v>4109.18</v>
          </cell>
          <cell r="AP986">
            <v>0</v>
          </cell>
          <cell r="AQ986">
            <v>1285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</row>
        <row r="987">
          <cell r="A987">
            <v>1081</v>
          </cell>
          <cell r="B987" t="str">
            <v>RADUREAU</v>
          </cell>
          <cell r="C987" t="str">
            <v>REGIS</v>
          </cell>
          <cell r="D987" t="str">
            <v>TOURS</v>
          </cell>
          <cell r="E987">
            <v>1</v>
          </cell>
          <cell r="F987" t="str">
            <v>NUMERICABLE</v>
          </cell>
          <cell r="J987">
            <v>0</v>
          </cell>
          <cell r="K987">
            <v>37557</v>
          </cell>
          <cell r="L987" t="str">
            <v>ATTACHE COMMERCIAL</v>
          </cell>
          <cell r="M987" t="str">
            <v>CADRE</v>
          </cell>
          <cell r="N987" t="str">
            <v>D</v>
          </cell>
          <cell r="O987" t="str">
            <v>CDI</v>
          </cell>
          <cell r="P987">
            <v>166.83</v>
          </cell>
          <cell r="Q987">
            <v>1100</v>
          </cell>
          <cell r="R987">
            <v>2343.1999999999998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10210</v>
          </cell>
          <cell r="AT987">
            <v>0</v>
          </cell>
          <cell r="AU987">
            <v>0</v>
          </cell>
        </row>
        <row r="988">
          <cell r="A988">
            <v>40104</v>
          </cell>
          <cell r="B988" t="str">
            <v>DEMARD</v>
          </cell>
          <cell r="C988" t="str">
            <v>DOMINIQUE</v>
          </cell>
          <cell r="D988" t="str">
            <v>ROUEN</v>
          </cell>
          <cell r="E988">
            <v>1</v>
          </cell>
          <cell r="F988" t="str">
            <v>NUMERICABLE</v>
          </cell>
          <cell r="G988" t="str">
            <v>TRAVAUX</v>
          </cell>
          <cell r="H988" t="str">
            <v>DURAND JP</v>
          </cell>
          <cell r="I988" t="str">
            <v>OUES300001</v>
          </cell>
          <cell r="J988">
            <v>100</v>
          </cell>
          <cell r="K988">
            <v>33970</v>
          </cell>
          <cell r="L988" t="str">
            <v>RESP. EXPLOITATION</v>
          </cell>
          <cell r="M988" t="str">
            <v>388A</v>
          </cell>
          <cell r="N988" t="str">
            <v>E</v>
          </cell>
          <cell r="O988" t="str">
            <v>CDI</v>
          </cell>
          <cell r="P988">
            <v>151.57</v>
          </cell>
          <cell r="Q988">
            <v>3000</v>
          </cell>
          <cell r="R988">
            <v>1654.61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300</v>
          </cell>
          <cell r="AO988">
            <v>0</v>
          </cell>
          <cell r="AP988">
            <v>0</v>
          </cell>
          <cell r="AQ988">
            <v>3000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</row>
        <row r="989">
          <cell r="A989">
            <v>40164</v>
          </cell>
          <cell r="B989" t="str">
            <v>ESTERMANN</v>
          </cell>
          <cell r="C989" t="str">
            <v>STEPHAN</v>
          </cell>
          <cell r="D989" t="str">
            <v>ROUEN</v>
          </cell>
          <cell r="E989">
            <v>1</v>
          </cell>
          <cell r="F989" t="str">
            <v>NUMERICABLE</v>
          </cell>
          <cell r="G989" t="str">
            <v>RACCORDEMENT IMMOB.</v>
          </cell>
          <cell r="H989" t="str">
            <v>DUCEPT</v>
          </cell>
          <cell r="I989" t="str">
            <v>OUES302001</v>
          </cell>
          <cell r="J989">
            <v>100</v>
          </cell>
          <cell r="K989">
            <v>35499</v>
          </cell>
          <cell r="L989" t="str">
            <v>EXPERT TECHNIQUE TDR ET RESEAUX</v>
          </cell>
          <cell r="M989" t="str">
            <v>478D</v>
          </cell>
          <cell r="N989" t="str">
            <v>DB</v>
          </cell>
          <cell r="O989" t="str">
            <v>CDI</v>
          </cell>
          <cell r="P989">
            <v>166.83</v>
          </cell>
          <cell r="Q989">
            <v>2122</v>
          </cell>
          <cell r="R989">
            <v>1544.35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332.28</v>
          </cell>
          <cell r="AL989">
            <v>0</v>
          </cell>
          <cell r="AM989">
            <v>0</v>
          </cell>
          <cell r="AN989">
            <v>306.98</v>
          </cell>
          <cell r="AO989">
            <v>0</v>
          </cell>
          <cell r="AP989">
            <v>0</v>
          </cell>
          <cell r="AQ989">
            <v>2384.63</v>
          </cell>
          <cell r="AR989">
            <v>0</v>
          </cell>
          <cell r="AS989">
            <v>332.28</v>
          </cell>
          <cell r="AT989">
            <v>0</v>
          </cell>
          <cell r="AU989">
            <v>0</v>
          </cell>
        </row>
        <row r="990">
          <cell r="A990">
            <v>301013</v>
          </cell>
          <cell r="B990" t="str">
            <v>FREBOURG</v>
          </cell>
          <cell r="C990" t="str">
            <v>VALERIE</v>
          </cell>
          <cell r="D990" t="str">
            <v>LA MADELEINE</v>
          </cell>
          <cell r="E990">
            <v>1</v>
          </cell>
          <cell r="F990" t="str">
            <v>NUMERICABLE</v>
          </cell>
          <cell r="I990" t="str">
            <v>FTCN905001</v>
          </cell>
          <cell r="J990">
            <v>100</v>
          </cell>
          <cell r="K990">
            <v>33970</v>
          </cell>
          <cell r="L990" t="str">
            <v>ASSIST. FACTURATION</v>
          </cell>
          <cell r="M990" t="str">
            <v>462E</v>
          </cell>
          <cell r="N990" t="str">
            <v>C</v>
          </cell>
          <cell r="O990" t="str">
            <v>CDI</v>
          </cell>
          <cell r="P990">
            <v>166.83</v>
          </cell>
          <cell r="Q990">
            <v>0</v>
          </cell>
          <cell r="R990">
            <v>490.01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152</v>
          </cell>
          <cell r="AO990">
            <v>0</v>
          </cell>
          <cell r="AP990">
            <v>0</v>
          </cell>
          <cell r="AQ990">
            <v>1520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</row>
        <row r="991">
          <cell r="A991">
            <v>451157</v>
          </cell>
          <cell r="B991" t="str">
            <v>CHANTREUIL</v>
          </cell>
          <cell r="C991" t="str">
            <v>LAURENCE</v>
          </cell>
          <cell r="D991" t="str">
            <v>RENNES</v>
          </cell>
          <cell r="E991">
            <v>1</v>
          </cell>
          <cell r="F991" t="str">
            <v>NUMERICABLE</v>
          </cell>
          <cell r="G991" t="str">
            <v>BOUTIQUE</v>
          </cell>
          <cell r="H991" t="str">
            <v>GOUESNARD</v>
          </cell>
          <cell r="I991" t="str">
            <v>OUES507001</v>
          </cell>
          <cell r="J991">
            <v>100</v>
          </cell>
          <cell r="K991">
            <v>34834</v>
          </cell>
          <cell r="L991" t="str">
            <v>VENDEUR POINT DE VENTE</v>
          </cell>
          <cell r="M991" t="str">
            <v>463E</v>
          </cell>
          <cell r="N991" t="str">
            <v>C</v>
          </cell>
          <cell r="O991" t="str">
            <v>CDI</v>
          </cell>
          <cell r="P991">
            <v>166.83</v>
          </cell>
          <cell r="Q991">
            <v>1610</v>
          </cell>
          <cell r="R991">
            <v>781.6</v>
          </cell>
          <cell r="S991">
            <v>0</v>
          </cell>
          <cell r="T991">
            <v>235.2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184.53</v>
          </cell>
          <cell r="AO991">
            <v>0</v>
          </cell>
          <cell r="AP991">
            <v>0</v>
          </cell>
          <cell r="AQ991">
            <v>1610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</row>
        <row r="992">
          <cell r="A992">
            <v>452020</v>
          </cell>
          <cell r="B992" t="str">
            <v>KERARON</v>
          </cell>
          <cell r="C992" t="str">
            <v>FREDERIQUE</v>
          </cell>
          <cell r="D992" t="str">
            <v>ANGERS</v>
          </cell>
          <cell r="E992">
            <v>1</v>
          </cell>
          <cell r="F992" t="str">
            <v>NUMERICABLE</v>
          </cell>
          <cell r="I992" t="str">
            <v>FTCN905001</v>
          </cell>
          <cell r="J992">
            <v>100</v>
          </cell>
          <cell r="K992">
            <v>34700</v>
          </cell>
          <cell r="L992" t="str">
            <v>RESPONS. COMMUNICATION INTRANET</v>
          </cell>
          <cell r="M992" t="str">
            <v>375B</v>
          </cell>
          <cell r="N992" t="str">
            <v>E</v>
          </cell>
          <cell r="O992" t="str">
            <v>CDI</v>
          </cell>
          <cell r="P992">
            <v>151.57</v>
          </cell>
          <cell r="Q992">
            <v>3011.33</v>
          </cell>
          <cell r="R992">
            <v>473.08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-294.05</v>
          </cell>
          <cell r="AN992">
            <v>301.13</v>
          </cell>
          <cell r="AO992">
            <v>-294.05</v>
          </cell>
          <cell r="AP992">
            <v>0</v>
          </cell>
          <cell r="AQ992">
            <v>3011.33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</row>
        <row r="993">
          <cell r="A993">
            <v>501030</v>
          </cell>
          <cell r="B993" t="str">
            <v>BLOT</v>
          </cell>
          <cell r="C993" t="str">
            <v>RENE</v>
          </cell>
          <cell r="D993" t="str">
            <v>METZ</v>
          </cell>
          <cell r="E993">
            <v>1</v>
          </cell>
          <cell r="F993" t="str">
            <v>NUMERICABLE</v>
          </cell>
          <cell r="I993" t="str">
            <v>FTCN905001</v>
          </cell>
          <cell r="J993">
            <v>100</v>
          </cell>
          <cell r="K993">
            <v>35493</v>
          </cell>
          <cell r="L993" t="str">
            <v>RESP. COMMERCIAL</v>
          </cell>
          <cell r="M993" t="str">
            <v>374C</v>
          </cell>
          <cell r="N993" t="str">
            <v>E</v>
          </cell>
          <cell r="O993" t="str">
            <v>CDI</v>
          </cell>
          <cell r="P993">
            <v>151.57</v>
          </cell>
          <cell r="Q993">
            <v>1932</v>
          </cell>
          <cell r="R993">
            <v>1725.17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1677.39</v>
          </cell>
          <cell r="AN993">
            <v>0</v>
          </cell>
          <cell r="AO993">
            <v>0</v>
          </cell>
          <cell r="AP993">
            <v>0</v>
          </cell>
          <cell r="AQ993">
            <v>3609.39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</row>
        <row r="994">
          <cell r="A994">
            <v>501056</v>
          </cell>
          <cell r="B994" t="str">
            <v>MOREL</v>
          </cell>
          <cell r="C994" t="str">
            <v>PHILIPPE</v>
          </cell>
          <cell r="D994" t="str">
            <v>METZ</v>
          </cell>
          <cell r="E994">
            <v>1</v>
          </cell>
          <cell r="F994" t="str">
            <v>NUMERICABLE</v>
          </cell>
          <cell r="I994" t="str">
            <v>FTCN905001</v>
          </cell>
          <cell r="J994">
            <v>100</v>
          </cell>
          <cell r="K994">
            <v>36087</v>
          </cell>
          <cell r="L994" t="str">
            <v>ATTACHE COMMERCIAL</v>
          </cell>
          <cell r="M994" t="str">
            <v>CADRE</v>
          </cell>
          <cell r="N994" t="str">
            <v>D</v>
          </cell>
          <cell r="O994" t="str">
            <v>CDI</v>
          </cell>
          <cell r="P994">
            <v>166.83</v>
          </cell>
          <cell r="Q994">
            <v>1285</v>
          </cell>
          <cell r="R994">
            <v>-465.91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306.83999999999997</v>
          </cell>
          <cell r="AN994">
            <v>128.51</v>
          </cell>
          <cell r="AO994">
            <v>306.83999999999997</v>
          </cell>
          <cell r="AP994">
            <v>0</v>
          </cell>
          <cell r="AQ994">
            <v>1285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</row>
        <row r="995">
          <cell r="A995">
            <v>503035</v>
          </cell>
          <cell r="B995" t="str">
            <v>WATRIN</v>
          </cell>
          <cell r="C995" t="str">
            <v>PATRICIA</v>
          </cell>
          <cell r="D995" t="str">
            <v>METZ</v>
          </cell>
          <cell r="E995">
            <v>1</v>
          </cell>
          <cell r="F995" t="str">
            <v>NUMERICABLE</v>
          </cell>
          <cell r="G995" t="str">
            <v>DIRECTION REGIONALE</v>
          </cell>
          <cell r="I995" t="str">
            <v>FTCN905001</v>
          </cell>
          <cell r="J995">
            <v>100</v>
          </cell>
          <cell r="K995">
            <v>35370</v>
          </cell>
          <cell r="L995" t="str">
            <v>CONTROLEUR GESTION</v>
          </cell>
          <cell r="M995" t="str">
            <v>373C</v>
          </cell>
          <cell r="N995" t="str">
            <v>E</v>
          </cell>
          <cell r="O995" t="str">
            <v>CDI</v>
          </cell>
          <cell r="P995">
            <v>151.57</v>
          </cell>
          <cell r="Q995">
            <v>3705.15</v>
          </cell>
          <cell r="R995">
            <v>2170.9899999999998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660.55</v>
          </cell>
          <cell r="AN995">
            <v>355.64</v>
          </cell>
          <cell r="AO995">
            <v>0</v>
          </cell>
          <cell r="AP995">
            <v>0</v>
          </cell>
          <cell r="AQ995">
            <v>4365.7</v>
          </cell>
          <cell r="AR995">
            <v>0</v>
          </cell>
          <cell r="AS995">
            <v>0</v>
          </cell>
          <cell r="AT995">
            <v>0</v>
          </cell>
          <cell r="AU995">
            <v>0</v>
          </cell>
        </row>
        <row r="996">
          <cell r="A996" t="str">
            <v>000A1519</v>
          </cell>
          <cell r="B996" t="str">
            <v>DOJLICKI</v>
          </cell>
          <cell r="C996" t="str">
            <v>GEORGES</v>
          </cell>
          <cell r="D996" t="str">
            <v>METZ</v>
          </cell>
          <cell r="E996">
            <v>19</v>
          </cell>
          <cell r="F996" t="str">
            <v>NUMERICABLE  (TCC)</v>
          </cell>
          <cell r="G996" t="str">
            <v>DIRECTION GENERALE</v>
          </cell>
          <cell r="H996" t="str">
            <v>SOTHER</v>
          </cell>
          <cell r="I996" t="str">
            <v>GENE700001</v>
          </cell>
          <cell r="J996">
            <v>100</v>
          </cell>
          <cell r="K996">
            <v>31656</v>
          </cell>
          <cell r="L996" t="str">
            <v>DIRECTEUR</v>
          </cell>
          <cell r="M996" t="str">
            <v>CADRE</v>
          </cell>
          <cell r="N996" t="str">
            <v>F</v>
          </cell>
          <cell r="O996" t="str">
            <v>CDI</v>
          </cell>
          <cell r="P996">
            <v>151.57</v>
          </cell>
          <cell r="Q996">
            <v>8600</v>
          </cell>
          <cell r="R996">
            <v>3538.53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2750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825.47</v>
          </cell>
          <cell r="AO996">
            <v>0</v>
          </cell>
          <cell r="AP996">
            <v>0</v>
          </cell>
          <cell r="AQ996">
            <v>8600</v>
          </cell>
          <cell r="AR996">
            <v>2750</v>
          </cell>
          <cell r="AS996">
            <v>0</v>
          </cell>
          <cell r="AT996">
            <v>0</v>
          </cell>
          <cell r="AU996">
            <v>0</v>
          </cell>
        </row>
        <row r="997">
          <cell r="A997">
            <v>1271</v>
          </cell>
          <cell r="B997" t="str">
            <v>CASADO</v>
          </cell>
          <cell r="C997" t="str">
            <v>DAVID</v>
          </cell>
          <cell r="D997" t="str">
            <v>AVIGNON</v>
          </cell>
          <cell r="E997">
            <v>1</v>
          </cell>
          <cell r="F997" t="str">
            <v>NUMERICABLE</v>
          </cell>
          <cell r="I997" t="str">
            <v>FTCN905001</v>
          </cell>
          <cell r="J997">
            <v>100</v>
          </cell>
          <cell r="K997">
            <v>38159</v>
          </cell>
          <cell r="L997" t="str">
            <v>CONSEILLER CLIENT NIVEAU 1</v>
          </cell>
          <cell r="M997" t="str">
            <v>462E</v>
          </cell>
          <cell r="N997" t="str">
            <v>C</v>
          </cell>
          <cell r="O997" t="str">
            <v>CDI</v>
          </cell>
          <cell r="P997">
            <v>166.83</v>
          </cell>
          <cell r="Q997">
            <v>1410</v>
          </cell>
          <cell r="R997">
            <v>-185.36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127.12</v>
          </cell>
          <cell r="AN997">
            <v>142.19</v>
          </cell>
          <cell r="AO997">
            <v>115.35</v>
          </cell>
          <cell r="AP997">
            <v>0</v>
          </cell>
          <cell r="AQ997">
            <v>1421.77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</row>
        <row r="998">
          <cell r="A998" t="str">
            <v>000A1546</v>
          </cell>
          <cell r="B998" t="str">
            <v>DA SILVA</v>
          </cell>
          <cell r="C998" t="str">
            <v>ANNE LISE</v>
          </cell>
          <cell r="D998" t="str">
            <v>BORDEAUX</v>
          </cell>
          <cell r="E998">
            <v>3</v>
          </cell>
          <cell r="F998" t="str">
            <v>NUMERICABLE</v>
          </cell>
          <cell r="G998" t="str">
            <v>BOUTIQUE</v>
          </cell>
          <cell r="H998" t="str">
            <v>GEOFFROY</v>
          </cell>
          <cell r="I998" t="str">
            <v>SUOU507001</v>
          </cell>
          <cell r="J998">
            <v>100</v>
          </cell>
          <cell r="K998">
            <v>38687</v>
          </cell>
          <cell r="L998" t="str">
            <v>CONSEILLER(E) CLT BOUTIQUE</v>
          </cell>
          <cell r="M998" t="str">
            <v>EMPLOYE</v>
          </cell>
          <cell r="N998" t="str">
            <v>C</v>
          </cell>
          <cell r="O998" t="str">
            <v>CDI</v>
          </cell>
          <cell r="P998">
            <v>166.83</v>
          </cell>
          <cell r="Q998">
            <v>1266</v>
          </cell>
          <cell r="R998">
            <v>866.82</v>
          </cell>
          <cell r="S998">
            <v>0</v>
          </cell>
          <cell r="T998">
            <v>540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207.4</v>
          </cell>
          <cell r="AO998">
            <v>0</v>
          </cell>
          <cell r="AP998">
            <v>0</v>
          </cell>
          <cell r="AQ998">
            <v>1266</v>
          </cell>
          <cell r="AR998">
            <v>0</v>
          </cell>
          <cell r="AS998">
            <v>0</v>
          </cell>
          <cell r="AT998">
            <v>0</v>
          </cell>
          <cell r="AU998">
            <v>0</v>
          </cell>
        </row>
        <row r="999">
          <cell r="A999">
            <v>501</v>
          </cell>
          <cell r="B999" t="str">
            <v>HUALDE</v>
          </cell>
          <cell r="C999" t="str">
            <v>PATRICK</v>
          </cell>
          <cell r="D999" t="str">
            <v>BAB</v>
          </cell>
          <cell r="E999">
            <v>1</v>
          </cell>
          <cell r="F999" t="str">
            <v>NUMERICABLE</v>
          </cell>
          <cell r="I999" t="str">
            <v>FTCN905001</v>
          </cell>
          <cell r="J999">
            <v>100</v>
          </cell>
          <cell r="K999">
            <v>36708</v>
          </cell>
          <cell r="L999" t="str">
            <v>DIRECTEUR DE SITE</v>
          </cell>
          <cell r="M999" t="str">
            <v>232A</v>
          </cell>
          <cell r="N999" t="str">
            <v>F</v>
          </cell>
          <cell r="O999" t="str">
            <v>CDI</v>
          </cell>
          <cell r="P999">
            <v>151.57</v>
          </cell>
          <cell r="Q999">
            <v>4075</v>
          </cell>
          <cell r="R999">
            <v>3192.21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2579.8000000000002</v>
          </cell>
          <cell r="AN999">
            <v>692.89</v>
          </cell>
          <cell r="AO999">
            <v>0</v>
          </cell>
          <cell r="AP999">
            <v>0</v>
          </cell>
          <cell r="AQ999">
            <v>6654.8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</row>
        <row r="1000">
          <cell r="A1000">
            <v>1177</v>
          </cell>
          <cell r="B1000" t="str">
            <v>MANAI</v>
          </cell>
          <cell r="C1000" t="str">
            <v>HEDIA</v>
          </cell>
          <cell r="D1000" t="str">
            <v>SAINT MARTIN D'HERES</v>
          </cell>
          <cell r="E1000">
            <v>1</v>
          </cell>
          <cell r="F1000" t="str">
            <v>NUMERICABLE</v>
          </cell>
          <cell r="G1000" t="str">
            <v>BOUTIQUE</v>
          </cell>
          <cell r="H1000" t="str">
            <v>SILVESTRE</v>
          </cell>
          <cell r="I1000" t="str">
            <v>RHON507001</v>
          </cell>
          <cell r="J1000">
            <v>100</v>
          </cell>
          <cell r="K1000">
            <v>37907</v>
          </cell>
          <cell r="L1000" t="str">
            <v>RESPONSABLE BOUTIQUE</v>
          </cell>
          <cell r="M1000" t="str">
            <v>463E</v>
          </cell>
          <cell r="N1000" t="str">
            <v>DB</v>
          </cell>
          <cell r="O1000" t="str">
            <v>CDI</v>
          </cell>
          <cell r="P1000">
            <v>166.83</v>
          </cell>
          <cell r="Q1000">
            <v>1600</v>
          </cell>
          <cell r="R1000">
            <v>1598.35</v>
          </cell>
          <cell r="S1000">
            <v>0</v>
          </cell>
          <cell r="T1000">
            <v>1809.5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340.94</v>
          </cell>
          <cell r="AO1000">
            <v>0</v>
          </cell>
          <cell r="AP1000">
            <v>0</v>
          </cell>
          <cell r="AQ1000">
            <v>1600</v>
          </cell>
          <cell r="AR1000">
            <v>0</v>
          </cell>
          <cell r="AS1000">
            <v>0</v>
          </cell>
          <cell r="AT1000">
            <v>0</v>
          </cell>
          <cell r="AU1000">
            <v>0</v>
          </cell>
        </row>
        <row r="1001">
          <cell r="A1001">
            <v>301029</v>
          </cell>
          <cell r="B1001" t="str">
            <v>HENNON</v>
          </cell>
          <cell r="C1001" t="str">
            <v>SANDRINE</v>
          </cell>
          <cell r="D1001" t="str">
            <v>LA MADELEINE</v>
          </cell>
          <cell r="E1001">
            <v>1</v>
          </cell>
          <cell r="F1001" t="str">
            <v>NUMERICABLE</v>
          </cell>
          <cell r="I1001" t="str">
            <v>FTCN905001</v>
          </cell>
          <cell r="J1001">
            <v>100</v>
          </cell>
          <cell r="K1001">
            <v>34043</v>
          </cell>
          <cell r="L1001" t="str">
            <v>GESTION RACCORDEMENT</v>
          </cell>
          <cell r="M1001" t="str">
            <v>633B</v>
          </cell>
          <cell r="N1001" t="str">
            <v>C</v>
          </cell>
          <cell r="O1001" t="str">
            <v>CDI</v>
          </cell>
          <cell r="P1001">
            <v>121.33</v>
          </cell>
          <cell r="Q1001">
            <v>1414.18</v>
          </cell>
          <cell r="R1001">
            <v>354.76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171.05</v>
          </cell>
          <cell r="AN1001">
            <v>155.87</v>
          </cell>
          <cell r="AO1001">
            <v>26.55</v>
          </cell>
          <cell r="AP1001">
            <v>0</v>
          </cell>
          <cell r="AQ1001">
            <v>1558.68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</row>
        <row r="1002">
          <cell r="A1002">
            <v>453089</v>
          </cell>
          <cell r="B1002" t="str">
            <v>DURET</v>
          </cell>
          <cell r="C1002" t="str">
            <v>DANIEL</v>
          </cell>
          <cell r="D1002" t="str">
            <v>TOURS</v>
          </cell>
          <cell r="E1002">
            <v>1</v>
          </cell>
          <cell r="F1002" t="str">
            <v>NUMERICABLE</v>
          </cell>
          <cell r="J1002">
            <v>0</v>
          </cell>
          <cell r="K1002">
            <v>35863</v>
          </cell>
          <cell r="L1002" t="str">
            <v>ATTACHE COMMERCIAL</v>
          </cell>
          <cell r="M1002" t="str">
            <v>CADRE</v>
          </cell>
          <cell r="N1002" t="str">
            <v>D</v>
          </cell>
          <cell r="O1002" t="str">
            <v>CDI</v>
          </cell>
          <cell r="P1002">
            <v>166.83</v>
          </cell>
          <cell r="Q1002">
            <v>1285</v>
          </cell>
          <cell r="R1002">
            <v>3191.21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O1002">
            <v>0</v>
          </cell>
          <cell r="AP1002">
            <v>0</v>
          </cell>
          <cell r="AQ1002">
            <v>0</v>
          </cell>
          <cell r="AR1002">
            <v>0</v>
          </cell>
          <cell r="AS1002">
            <v>13905</v>
          </cell>
          <cell r="AT1002">
            <v>0</v>
          </cell>
          <cell r="AU1002">
            <v>0</v>
          </cell>
        </row>
        <row r="1003">
          <cell r="A1003">
            <v>952176</v>
          </cell>
          <cell r="B1003" t="str">
            <v>CREMIEUX</v>
          </cell>
          <cell r="C1003" t="str">
            <v>LAURENT</v>
          </cell>
          <cell r="D1003" t="str">
            <v>MARSEILLE</v>
          </cell>
          <cell r="E1003">
            <v>1</v>
          </cell>
          <cell r="F1003" t="str">
            <v>NUMERICABLE</v>
          </cell>
          <cell r="I1003" t="str">
            <v>FTCN905001</v>
          </cell>
          <cell r="J1003">
            <v>100</v>
          </cell>
          <cell r="K1003">
            <v>38428</v>
          </cell>
          <cell r="L1003" t="str">
            <v>CONSEIL. FIDELISATION</v>
          </cell>
          <cell r="M1003" t="str">
            <v>462E</v>
          </cell>
          <cell r="N1003" t="str">
            <v>C</v>
          </cell>
          <cell r="O1003" t="str">
            <v>CDI</v>
          </cell>
          <cell r="P1003">
            <v>166.83</v>
          </cell>
          <cell r="Q1003">
            <v>2500</v>
          </cell>
          <cell r="R1003">
            <v>1300.24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239.97</v>
          </cell>
          <cell r="AO1003">
            <v>0</v>
          </cell>
          <cell r="AP1003">
            <v>0</v>
          </cell>
          <cell r="AQ1003">
            <v>2500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</row>
        <row r="1004">
          <cell r="A1004">
            <v>953001</v>
          </cell>
          <cell r="B1004" t="str">
            <v>FONTAINE</v>
          </cell>
          <cell r="C1004" t="str">
            <v>THIERRY</v>
          </cell>
          <cell r="D1004" t="str">
            <v>VALENCE</v>
          </cell>
          <cell r="E1004">
            <v>1</v>
          </cell>
          <cell r="F1004" t="str">
            <v>NUMERICABLE</v>
          </cell>
          <cell r="G1004" t="str">
            <v>RACCORDEMENT IMMOB.</v>
          </cell>
          <cell r="H1004" t="str">
            <v>DONT</v>
          </cell>
          <cell r="I1004" t="str">
            <v>RHON302001</v>
          </cell>
          <cell r="J1004">
            <v>100</v>
          </cell>
          <cell r="K1004">
            <v>34700</v>
          </cell>
          <cell r="L1004" t="str">
            <v>RESP TECHNIQUE CLIENT REGIONAL</v>
          </cell>
          <cell r="M1004" t="str">
            <v>383C</v>
          </cell>
          <cell r="N1004" t="str">
            <v>E</v>
          </cell>
          <cell r="O1004" t="str">
            <v>CDI</v>
          </cell>
          <cell r="P1004">
            <v>151.57</v>
          </cell>
          <cell r="Q1004">
            <v>3135</v>
          </cell>
          <cell r="R1004">
            <v>1317.18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322.79000000000002</v>
          </cell>
          <cell r="AO1004">
            <v>0</v>
          </cell>
          <cell r="AP1004">
            <v>0</v>
          </cell>
          <cell r="AQ1004">
            <v>2556.3200000000002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</row>
        <row r="1005">
          <cell r="A1005">
            <v>10000990</v>
          </cell>
          <cell r="B1005" t="str">
            <v>BOUTY</v>
          </cell>
          <cell r="C1005" t="str">
            <v>ROMAIN</v>
          </cell>
          <cell r="D1005" t="str">
            <v>BORDEAUX</v>
          </cell>
          <cell r="E1005">
            <v>1</v>
          </cell>
          <cell r="F1005" t="str">
            <v>NUMERICABLE</v>
          </cell>
          <cell r="I1005" t="str">
            <v>FTCN905001</v>
          </cell>
          <cell r="J1005">
            <v>100</v>
          </cell>
          <cell r="K1005">
            <v>37368</v>
          </cell>
          <cell r="L1005" t="str">
            <v>ATTACHE COMMERCIAL</v>
          </cell>
          <cell r="M1005" t="str">
            <v>CADRE</v>
          </cell>
          <cell r="N1005" t="str">
            <v>D</v>
          </cell>
          <cell r="O1005" t="str">
            <v>CDI</v>
          </cell>
          <cell r="P1005">
            <v>166.83</v>
          </cell>
          <cell r="Q1005">
            <v>1285</v>
          </cell>
          <cell r="R1005">
            <v>332.7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123.34</v>
          </cell>
          <cell r="AO1005">
            <v>0</v>
          </cell>
          <cell r="AP1005">
            <v>0</v>
          </cell>
          <cell r="AQ1005">
            <v>1285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</row>
        <row r="1006">
          <cell r="A1006" t="str">
            <v>000A1402</v>
          </cell>
          <cell r="B1006" t="str">
            <v>MALLAGRAY</v>
          </cell>
          <cell r="C1006" t="str">
            <v>INGRID</v>
          </cell>
          <cell r="D1006" t="str">
            <v>VALENCE</v>
          </cell>
          <cell r="E1006">
            <v>3</v>
          </cell>
          <cell r="F1006" t="str">
            <v>NUMERICABLE</v>
          </cell>
          <cell r="G1006" t="str">
            <v>BOUTIQUE</v>
          </cell>
          <cell r="H1006" t="str">
            <v>BRAHIMI</v>
          </cell>
          <cell r="I1006" t="str">
            <v>RHON507001</v>
          </cell>
          <cell r="J1006">
            <v>100</v>
          </cell>
          <cell r="K1006">
            <v>38754</v>
          </cell>
          <cell r="L1006" t="str">
            <v>CONSEILLER CLIENTELE BOUTIQUE</v>
          </cell>
          <cell r="M1006" t="str">
            <v>463E</v>
          </cell>
          <cell r="N1006" t="str">
            <v>C</v>
          </cell>
          <cell r="O1006" t="str">
            <v>CDI</v>
          </cell>
          <cell r="P1006">
            <v>166.83</v>
          </cell>
          <cell r="Q1006">
            <v>1300</v>
          </cell>
          <cell r="R1006">
            <v>927.08</v>
          </cell>
          <cell r="S1006">
            <v>0</v>
          </cell>
          <cell r="T1006">
            <v>562.4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186.25</v>
          </cell>
          <cell r="AO1006">
            <v>0</v>
          </cell>
          <cell r="AP1006">
            <v>0</v>
          </cell>
          <cell r="AQ1006">
            <v>1300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</row>
        <row r="1007">
          <cell r="A1007">
            <v>1252</v>
          </cell>
          <cell r="B1007" t="str">
            <v>FOUQUET</v>
          </cell>
          <cell r="C1007" t="str">
            <v>SANDRA</v>
          </cell>
          <cell r="D1007" t="str">
            <v>AVIGNON</v>
          </cell>
          <cell r="E1007">
            <v>1</v>
          </cell>
          <cell r="F1007" t="str">
            <v>NUMERICABLE</v>
          </cell>
          <cell r="I1007" t="str">
            <v>FTCN905001</v>
          </cell>
          <cell r="J1007">
            <v>100</v>
          </cell>
          <cell r="K1007">
            <v>38117</v>
          </cell>
          <cell r="L1007" t="str">
            <v>CONSEILLER CLIENT TECHNIQUE</v>
          </cell>
          <cell r="M1007" t="str">
            <v>462E</v>
          </cell>
          <cell r="N1007" t="str">
            <v>C</v>
          </cell>
          <cell r="O1007" t="str">
            <v>CDI</v>
          </cell>
          <cell r="P1007">
            <v>166.83</v>
          </cell>
          <cell r="Q1007">
            <v>2804.03</v>
          </cell>
          <cell r="R1007">
            <v>-1027.1500000000001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336.24</v>
          </cell>
          <cell r="AN1007">
            <v>140.99</v>
          </cell>
          <cell r="AO1007">
            <v>336.24</v>
          </cell>
          <cell r="AP1007">
            <v>0</v>
          </cell>
          <cell r="AQ1007">
            <v>1410</v>
          </cell>
          <cell r="AR1007">
            <v>0</v>
          </cell>
          <cell r="AS1007">
            <v>0</v>
          </cell>
          <cell r="AT1007">
            <v>0</v>
          </cell>
          <cell r="AU1007">
            <v>0</v>
          </cell>
        </row>
        <row r="1008">
          <cell r="A1008">
            <v>1357</v>
          </cell>
          <cell r="B1008" t="str">
            <v>MOMMERS</v>
          </cell>
          <cell r="C1008" t="str">
            <v>AURELIE</v>
          </cell>
          <cell r="D1008" t="str">
            <v>LA MADELEINE</v>
          </cell>
          <cell r="E1008">
            <v>1</v>
          </cell>
          <cell r="F1008" t="str">
            <v>NUMERICABLE</v>
          </cell>
          <cell r="G1008" t="str">
            <v>BOUTIQUE</v>
          </cell>
          <cell r="H1008" t="str">
            <v>DELSART</v>
          </cell>
          <cell r="I1008" t="str">
            <v>NPCA507001</v>
          </cell>
          <cell r="J1008">
            <v>100</v>
          </cell>
          <cell r="K1008">
            <v>38609</v>
          </cell>
          <cell r="L1008" t="str">
            <v>VENDEUR POINT DE VENTE</v>
          </cell>
          <cell r="M1008" t="str">
            <v>463E</v>
          </cell>
          <cell r="N1008" t="str">
            <v>C</v>
          </cell>
          <cell r="O1008" t="str">
            <v>CDI</v>
          </cell>
          <cell r="P1008">
            <v>166.83</v>
          </cell>
          <cell r="Q1008">
            <v>1400</v>
          </cell>
          <cell r="R1008">
            <v>631.65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140</v>
          </cell>
          <cell r="AO1008">
            <v>0</v>
          </cell>
          <cell r="AP1008">
            <v>0</v>
          </cell>
          <cell r="AQ1008">
            <v>1400</v>
          </cell>
          <cell r="AR1008">
            <v>0</v>
          </cell>
          <cell r="AS1008">
            <v>0</v>
          </cell>
          <cell r="AT1008">
            <v>0</v>
          </cell>
          <cell r="AU1008">
            <v>0</v>
          </cell>
        </row>
        <row r="1009">
          <cell r="A1009" t="str">
            <v>000A1567</v>
          </cell>
          <cell r="B1009" t="str">
            <v>KHALDI</v>
          </cell>
          <cell r="C1009" t="str">
            <v>SALIMA</v>
          </cell>
          <cell r="D1009" t="str">
            <v>MARSEILLE</v>
          </cell>
          <cell r="E1009">
            <v>3</v>
          </cell>
          <cell r="F1009" t="str">
            <v>NUMERICABLE</v>
          </cell>
          <cell r="G1009" t="str">
            <v>BOUTIQUE</v>
          </cell>
          <cell r="H1009" t="str">
            <v>GRAU</v>
          </cell>
          <cell r="I1009" t="str">
            <v>SUES507001</v>
          </cell>
          <cell r="J1009">
            <v>100</v>
          </cell>
          <cell r="K1009">
            <v>38687</v>
          </cell>
          <cell r="L1009" t="str">
            <v>CONSEILLER(E) CLT BOUTIQUE</v>
          </cell>
          <cell r="M1009" t="str">
            <v>EMPLOYE</v>
          </cell>
          <cell r="N1009" t="str">
            <v>C</v>
          </cell>
          <cell r="O1009" t="str">
            <v>CDI</v>
          </cell>
          <cell r="P1009">
            <v>166.83</v>
          </cell>
          <cell r="Q1009">
            <v>1450</v>
          </cell>
          <cell r="R1009">
            <v>693.66</v>
          </cell>
          <cell r="S1009">
            <v>0</v>
          </cell>
          <cell r="T1009">
            <v>348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179.8</v>
          </cell>
          <cell r="AO1009">
            <v>0</v>
          </cell>
          <cell r="AP1009">
            <v>0</v>
          </cell>
          <cell r="AQ1009">
            <v>1450</v>
          </cell>
          <cell r="AR1009">
            <v>0</v>
          </cell>
          <cell r="AS1009">
            <v>0</v>
          </cell>
          <cell r="AT1009">
            <v>0</v>
          </cell>
          <cell r="AU1009">
            <v>0</v>
          </cell>
        </row>
        <row r="1010">
          <cell r="A1010" t="str">
            <v>000A1655</v>
          </cell>
          <cell r="B1010" t="str">
            <v>AHKOUK</v>
          </cell>
          <cell r="C1010" t="str">
            <v>MALIKA</v>
          </cell>
          <cell r="D1010" t="str">
            <v>SAINT QUENTIN EN YVE</v>
          </cell>
          <cell r="E1010">
            <v>3</v>
          </cell>
          <cell r="F1010" t="str">
            <v>NUMERICABLE</v>
          </cell>
          <cell r="G1010" t="str">
            <v>CLIENTELE</v>
          </cell>
          <cell r="H1010" t="str">
            <v>ELIEZER-VANEROT</v>
          </cell>
          <cell r="I1010" t="str">
            <v>IDFR507001</v>
          </cell>
          <cell r="J1010">
            <v>100</v>
          </cell>
          <cell r="K1010">
            <v>38767</v>
          </cell>
          <cell r="L1010" t="str">
            <v>CONSEILLER(E) CLT BOUTIQUE</v>
          </cell>
          <cell r="M1010" t="str">
            <v>EMPLOYE</v>
          </cell>
          <cell r="N1010" t="str">
            <v>C</v>
          </cell>
          <cell r="O1010" t="str">
            <v>CDD</v>
          </cell>
          <cell r="P1010">
            <v>166.83</v>
          </cell>
          <cell r="Q1010">
            <v>0</v>
          </cell>
          <cell r="R1010">
            <v>1378.17</v>
          </cell>
          <cell r="S1010">
            <v>0</v>
          </cell>
          <cell r="T1010">
            <v>887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430.7</v>
          </cell>
          <cell r="AO1010">
            <v>0</v>
          </cell>
          <cell r="AP1010">
            <v>0</v>
          </cell>
          <cell r="AQ1010">
            <v>1300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</row>
        <row r="1011">
          <cell r="A1011">
            <v>1371</v>
          </cell>
          <cell r="B1011" t="str">
            <v>BENNE</v>
          </cell>
          <cell r="C1011" t="str">
            <v>MICHEL</v>
          </cell>
          <cell r="D1011" t="str">
            <v>MARSEILLE</v>
          </cell>
          <cell r="E1011">
            <v>1</v>
          </cell>
          <cell r="F1011" t="str">
            <v>NUMERICABLE</v>
          </cell>
          <cell r="G1011" t="str">
            <v>TRAVAUX</v>
          </cell>
          <cell r="H1011" t="str">
            <v>SOULIERE</v>
          </cell>
          <cell r="I1011" t="str">
            <v>SUES300001</v>
          </cell>
          <cell r="J1011">
            <v>100</v>
          </cell>
          <cell r="K1011">
            <v>38664</v>
          </cell>
          <cell r="L1011" t="str">
            <v>SUPERVISEUR TRAVAUX</v>
          </cell>
          <cell r="M1011" t="str">
            <v>478D</v>
          </cell>
          <cell r="N1011" t="str">
            <v>D</v>
          </cell>
          <cell r="O1011" t="str">
            <v>CDI</v>
          </cell>
          <cell r="P1011">
            <v>166.83</v>
          </cell>
          <cell r="Q1011">
            <v>2250</v>
          </cell>
          <cell r="R1011">
            <v>1336.81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245.71</v>
          </cell>
          <cell r="AO1011">
            <v>0</v>
          </cell>
          <cell r="AP1011">
            <v>0</v>
          </cell>
          <cell r="AQ1011">
            <v>2375</v>
          </cell>
          <cell r="AR1011">
            <v>0</v>
          </cell>
          <cell r="AS1011">
            <v>0</v>
          </cell>
          <cell r="AT1011">
            <v>0</v>
          </cell>
          <cell r="AU1011">
            <v>0</v>
          </cell>
        </row>
        <row r="1012">
          <cell r="A1012">
            <v>59</v>
          </cell>
          <cell r="B1012" t="str">
            <v>LARCHE</v>
          </cell>
          <cell r="C1012" t="str">
            <v>CATHERINE</v>
          </cell>
          <cell r="D1012" t="str">
            <v>BORDEAUX</v>
          </cell>
          <cell r="E1012">
            <v>1</v>
          </cell>
          <cell r="F1012" t="str">
            <v>NUMERICABLE</v>
          </cell>
          <cell r="I1012" t="str">
            <v>FTCN905001</v>
          </cell>
          <cell r="J1012">
            <v>100</v>
          </cell>
          <cell r="K1012">
            <v>33196</v>
          </cell>
          <cell r="L1012" t="str">
            <v>ASSIST. MARKETING COMMUNICATION</v>
          </cell>
          <cell r="M1012" t="str">
            <v>462E</v>
          </cell>
          <cell r="N1012" t="str">
            <v>D</v>
          </cell>
          <cell r="O1012" t="str">
            <v>CDI</v>
          </cell>
          <cell r="P1012">
            <v>166.83</v>
          </cell>
          <cell r="Q1012">
            <v>1785</v>
          </cell>
          <cell r="R1012">
            <v>-31.63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-121.64</v>
          </cell>
          <cell r="AN1012">
            <v>41.95</v>
          </cell>
          <cell r="AO1012">
            <v>-121.64</v>
          </cell>
          <cell r="AP1012">
            <v>0</v>
          </cell>
          <cell r="AQ1012">
            <v>1785</v>
          </cell>
          <cell r="AR1012">
            <v>0</v>
          </cell>
          <cell r="AS1012">
            <v>0</v>
          </cell>
          <cell r="AT1012">
            <v>0</v>
          </cell>
          <cell r="AU1012">
            <v>0</v>
          </cell>
        </row>
        <row r="1013">
          <cell r="A1013">
            <v>323</v>
          </cell>
          <cell r="B1013" t="str">
            <v>COYCO</v>
          </cell>
          <cell r="C1013" t="str">
            <v>SEBASTIEN</v>
          </cell>
          <cell r="D1013" t="str">
            <v>BORDEAUX</v>
          </cell>
          <cell r="E1013">
            <v>1</v>
          </cell>
          <cell r="F1013" t="str">
            <v>NUMERICABLE</v>
          </cell>
          <cell r="I1013" t="str">
            <v>FTCN905001</v>
          </cell>
          <cell r="J1013">
            <v>100</v>
          </cell>
          <cell r="K1013">
            <v>36535</v>
          </cell>
          <cell r="L1013" t="str">
            <v>ATTACHE COMMERCIAL</v>
          </cell>
          <cell r="M1013" t="str">
            <v>CADRE</v>
          </cell>
          <cell r="N1013" t="str">
            <v>D</v>
          </cell>
          <cell r="O1013" t="str">
            <v>CDI</v>
          </cell>
          <cell r="P1013">
            <v>166.83</v>
          </cell>
          <cell r="Q1013">
            <v>1285</v>
          </cell>
          <cell r="R1013">
            <v>1873.61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2997.42</v>
          </cell>
          <cell r="AN1013">
            <v>0.02</v>
          </cell>
          <cell r="AO1013">
            <v>0</v>
          </cell>
          <cell r="AP1013">
            <v>0</v>
          </cell>
          <cell r="AQ1013">
            <v>4282.42</v>
          </cell>
          <cell r="AR1013">
            <v>0</v>
          </cell>
          <cell r="AS1013">
            <v>0</v>
          </cell>
          <cell r="AT1013">
            <v>0</v>
          </cell>
          <cell r="AU1013">
            <v>0</v>
          </cell>
        </row>
        <row r="1014">
          <cell r="A1014">
            <v>503030</v>
          </cell>
          <cell r="B1014" t="str">
            <v>ROSSI</v>
          </cell>
          <cell r="C1014" t="str">
            <v>DAVID</v>
          </cell>
          <cell r="D1014" t="str">
            <v>METZ</v>
          </cell>
          <cell r="E1014">
            <v>1</v>
          </cell>
          <cell r="F1014" t="str">
            <v>NUMERICABLE</v>
          </cell>
          <cell r="G1014" t="str">
            <v>RACCORDEMENT IMMOB.</v>
          </cell>
          <cell r="H1014" t="str">
            <v>JENCZAK</v>
          </cell>
          <cell r="I1014" t="str">
            <v>ESTR302001</v>
          </cell>
          <cell r="J1014">
            <v>100</v>
          </cell>
          <cell r="K1014">
            <v>35370</v>
          </cell>
          <cell r="L1014" t="str">
            <v>LOGISTICIEN REGIONAL</v>
          </cell>
          <cell r="M1014" t="str">
            <v>EMPLOYE</v>
          </cell>
          <cell r="N1014" t="str">
            <v>D</v>
          </cell>
          <cell r="O1014" t="str">
            <v>CDI</v>
          </cell>
          <cell r="P1014">
            <v>166.83</v>
          </cell>
          <cell r="Q1014">
            <v>2045.5</v>
          </cell>
          <cell r="R1014">
            <v>1227.76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200</v>
          </cell>
          <cell r="AM1014">
            <v>0</v>
          </cell>
          <cell r="AN1014">
            <v>204.79</v>
          </cell>
          <cell r="AO1014">
            <v>0</v>
          </cell>
          <cell r="AP1014">
            <v>0</v>
          </cell>
          <cell r="AQ1014">
            <v>2047.79</v>
          </cell>
          <cell r="AR1014">
            <v>200</v>
          </cell>
          <cell r="AS1014">
            <v>0</v>
          </cell>
          <cell r="AT1014">
            <v>0</v>
          </cell>
          <cell r="AU1014">
            <v>0</v>
          </cell>
        </row>
        <row r="1015">
          <cell r="A1015">
            <v>952017</v>
          </cell>
          <cell r="B1015" t="str">
            <v>GRAMI</v>
          </cell>
          <cell r="C1015" t="str">
            <v>MOHAMED FAOUZI</v>
          </cell>
          <cell r="D1015" t="str">
            <v>MARSEILLE</v>
          </cell>
          <cell r="E1015">
            <v>1</v>
          </cell>
          <cell r="F1015" t="str">
            <v>NUMERICABLE</v>
          </cell>
          <cell r="I1015" t="str">
            <v>FTCN905001</v>
          </cell>
          <cell r="J1015">
            <v>100</v>
          </cell>
          <cell r="K1015">
            <v>34747</v>
          </cell>
          <cell r="L1015" t="str">
            <v>RESP.QUALIT.COLLECTIF</v>
          </cell>
          <cell r="M1015" t="str">
            <v>375B</v>
          </cell>
          <cell r="N1015" t="str">
            <v>E</v>
          </cell>
          <cell r="O1015" t="str">
            <v>CDI</v>
          </cell>
          <cell r="P1015">
            <v>151.57</v>
          </cell>
          <cell r="Q1015">
            <v>2185</v>
          </cell>
          <cell r="R1015">
            <v>16018.79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O1015">
            <v>0</v>
          </cell>
          <cell r="AP1015">
            <v>0</v>
          </cell>
          <cell r="AQ1015">
            <v>0</v>
          </cell>
          <cell r="AR1015">
            <v>0</v>
          </cell>
          <cell r="AS1015">
            <v>31350</v>
          </cell>
          <cell r="AT1015">
            <v>0</v>
          </cell>
          <cell r="AU1015">
            <v>0</v>
          </cell>
        </row>
        <row r="1016">
          <cell r="A1016">
            <v>952040</v>
          </cell>
          <cell r="B1016" t="str">
            <v>PANTEL</v>
          </cell>
          <cell r="C1016" t="str">
            <v>MAX</v>
          </cell>
          <cell r="D1016" t="str">
            <v>MARSEILLE</v>
          </cell>
          <cell r="E1016">
            <v>1</v>
          </cell>
          <cell r="F1016" t="str">
            <v>NUMERICABLE</v>
          </cell>
          <cell r="G1016" t="str">
            <v>COLLECTIF</v>
          </cell>
          <cell r="H1016" t="str">
            <v>MARTINEZ B</v>
          </cell>
          <cell r="I1016" t="str">
            <v>SUES510001</v>
          </cell>
          <cell r="J1016">
            <v>100</v>
          </cell>
          <cell r="K1016">
            <v>34747</v>
          </cell>
          <cell r="L1016" t="str">
            <v>CHARGE D'AFFAIRES</v>
          </cell>
          <cell r="M1016" t="str">
            <v>462E</v>
          </cell>
          <cell r="N1016" t="str">
            <v>DB</v>
          </cell>
          <cell r="O1016" t="str">
            <v>CDI</v>
          </cell>
          <cell r="P1016">
            <v>151.57</v>
          </cell>
          <cell r="Q1016">
            <v>1633</v>
          </cell>
          <cell r="R1016">
            <v>1470.44</v>
          </cell>
          <cell r="S1016">
            <v>0</v>
          </cell>
          <cell r="T1016">
            <v>613.33000000000004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229.9</v>
          </cell>
          <cell r="AO1016">
            <v>0</v>
          </cell>
          <cell r="AP1016">
            <v>0</v>
          </cell>
          <cell r="AQ1016">
            <v>1685.66</v>
          </cell>
          <cell r="AR1016">
            <v>382</v>
          </cell>
          <cell r="AS1016">
            <v>0</v>
          </cell>
          <cell r="AT1016">
            <v>0</v>
          </cell>
          <cell r="AU1016">
            <v>0</v>
          </cell>
        </row>
        <row r="1017">
          <cell r="A1017">
            <v>1201005</v>
          </cell>
          <cell r="B1017" t="str">
            <v>OSMANIAN</v>
          </cell>
          <cell r="C1017" t="str">
            <v>CLAUDE</v>
          </cell>
          <cell r="D1017" t="str">
            <v>AVIGNON</v>
          </cell>
          <cell r="E1017">
            <v>1</v>
          </cell>
          <cell r="F1017" t="str">
            <v>NUMERICABLE</v>
          </cell>
          <cell r="I1017" t="str">
            <v>SUES500001</v>
          </cell>
          <cell r="J1017">
            <v>100</v>
          </cell>
          <cell r="K1017">
            <v>36090</v>
          </cell>
          <cell r="L1017" t="str">
            <v>RESP. COMMERC. REG.</v>
          </cell>
          <cell r="M1017" t="str">
            <v>374C</v>
          </cell>
          <cell r="N1017" t="str">
            <v>DB</v>
          </cell>
          <cell r="O1017" t="str">
            <v>CDI</v>
          </cell>
          <cell r="P1017">
            <v>166.83</v>
          </cell>
          <cell r="Q1017">
            <v>2006</v>
          </cell>
          <cell r="R1017">
            <v>5815.3</v>
          </cell>
          <cell r="S1017">
            <v>0</v>
          </cell>
          <cell r="T1017">
            <v>375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O1017">
            <v>0</v>
          </cell>
          <cell r="AP1017">
            <v>0</v>
          </cell>
          <cell r="AQ1017">
            <v>0</v>
          </cell>
          <cell r="AR1017">
            <v>0</v>
          </cell>
          <cell r="AS1017">
            <v>10891</v>
          </cell>
          <cell r="AT1017">
            <v>0</v>
          </cell>
          <cell r="AU1017">
            <v>0</v>
          </cell>
        </row>
        <row r="1018">
          <cell r="A1018">
            <v>20000084</v>
          </cell>
          <cell r="B1018" t="str">
            <v>GELAS</v>
          </cell>
          <cell r="C1018" t="str">
            <v>KLEBER</v>
          </cell>
          <cell r="D1018" t="str">
            <v>TRAPPES</v>
          </cell>
          <cell r="E1018">
            <v>1</v>
          </cell>
          <cell r="F1018" t="str">
            <v>NUMERICABLE</v>
          </cell>
          <cell r="I1018" t="str">
            <v>FTCN905001</v>
          </cell>
          <cell r="J1018">
            <v>100</v>
          </cell>
          <cell r="K1018">
            <v>36314</v>
          </cell>
          <cell r="L1018" t="str">
            <v>ATTACHE COMMERCIAL</v>
          </cell>
          <cell r="M1018" t="str">
            <v>EMPLOYE</v>
          </cell>
          <cell r="N1018" t="str">
            <v>D</v>
          </cell>
          <cell r="O1018" t="str">
            <v>CDI</v>
          </cell>
          <cell r="P1018">
            <v>166.83</v>
          </cell>
          <cell r="Q1018">
            <v>1285</v>
          </cell>
          <cell r="R1018">
            <v>-624.66999999999996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2152.67</v>
          </cell>
          <cell r="AN1018">
            <v>128.51</v>
          </cell>
          <cell r="AO1018">
            <v>2152.67</v>
          </cell>
          <cell r="AP1018">
            <v>0</v>
          </cell>
          <cell r="AQ1018">
            <v>1285</v>
          </cell>
          <cell r="AR1018">
            <v>0</v>
          </cell>
          <cell r="AS1018">
            <v>0</v>
          </cell>
          <cell r="AT1018">
            <v>0</v>
          </cell>
          <cell r="AU1018">
            <v>0</v>
          </cell>
        </row>
        <row r="1019">
          <cell r="A1019">
            <v>103</v>
          </cell>
          <cell r="B1019" t="str">
            <v>FIQUET</v>
          </cell>
          <cell r="C1019" t="str">
            <v>NELCIE</v>
          </cell>
          <cell r="D1019" t="str">
            <v>BORDEAUX</v>
          </cell>
          <cell r="E1019">
            <v>1</v>
          </cell>
          <cell r="F1019" t="str">
            <v>NUMERICABLE</v>
          </cell>
          <cell r="I1019" t="str">
            <v>FTCN905001</v>
          </cell>
          <cell r="J1019">
            <v>100</v>
          </cell>
          <cell r="K1019">
            <v>36434</v>
          </cell>
          <cell r="L1019" t="str">
            <v>CONSEILLER ADMINISTRATIF</v>
          </cell>
          <cell r="M1019" t="str">
            <v>462E</v>
          </cell>
          <cell r="N1019" t="str">
            <v>C</v>
          </cell>
          <cell r="O1019" t="str">
            <v>CDI</v>
          </cell>
          <cell r="P1019">
            <v>166.83</v>
          </cell>
          <cell r="Q1019">
            <v>1577.17</v>
          </cell>
          <cell r="R1019">
            <v>242.82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-33.61</v>
          </cell>
          <cell r="AN1019">
            <v>157.72999999999999</v>
          </cell>
          <cell r="AO1019">
            <v>-33.61</v>
          </cell>
          <cell r="AP1019">
            <v>0</v>
          </cell>
          <cell r="AQ1019">
            <v>1577.17</v>
          </cell>
          <cell r="AR1019">
            <v>0</v>
          </cell>
          <cell r="AS1019">
            <v>0</v>
          </cell>
          <cell r="AT1019">
            <v>0</v>
          </cell>
          <cell r="AU1019">
            <v>0</v>
          </cell>
        </row>
        <row r="1020">
          <cell r="A1020" t="str">
            <v>000A1532</v>
          </cell>
          <cell r="B1020" t="str">
            <v>PERROT</v>
          </cell>
          <cell r="C1020" t="str">
            <v>ALAIN</v>
          </cell>
          <cell r="D1020" t="str">
            <v>METZ</v>
          </cell>
          <cell r="E1020">
            <v>19</v>
          </cell>
          <cell r="F1020" t="str">
            <v>NUMERICABLE  (TCC)</v>
          </cell>
          <cell r="G1020" t="str">
            <v>TRAVAUX</v>
          </cell>
          <cell r="H1020" t="str">
            <v>TAILLON</v>
          </cell>
          <cell r="I1020" t="str">
            <v>ESTR300001</v>
          </cell>
          <cell r="J1020">
            <v>100</v>
          </cell>
          <cell r="K1020">
            <v>31432</v>
          </cell>
          <cell r="L1020" t="str">
            <v>SUPERVISEUR TRAVAUX</v>
          </cell>
          <cell r="M1020" t="str">
            <v>TSM</v>
          </cell>
          <cell r="N1020" t="str">
            <v>D</v>
          </cell>
          <cell r="O1020" t="str">
            <v>CDI</v>
          </cell>
          <cell r="P1020">
            <v>151.57</v>
          </cell>
          <cell r="Q1020">
            <v>2373.5100000000002</v>
          </cell>
          <cell r="R1020">
            <v>1212.0999999999999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150</v>
          </cell>
          <cell r="AM1020">
            <v>0</v>
          </cell>
          <cell r="AN1020">
            <v>196.21</v>
          </cell>
          <cell r="AO1020">
            <v>0</v>
          </cell>
          <cell r="AP1020">
            <v>0</v>
          </cell>
          <cell r="AQ1020">
            <v>2044.17</v>
          </cell>
          <cell r="AR1020">
            <v>150</v>
          </cell>
          <cell r="AS1020">
            <v>0</v>
          </cell>
          <cell r="AT1020">
            <v>0</v>
          </cell>
          <cell r="AU1020">
            <v>0</v>
          </cell>
        </row>
        <row r="1021">
          <cell r="A1021" t="str">
            <v>000A1540</v>
          </cell>
          <cell r="B1021" t="str">
            <v>TAILLON</v>
          </cell>
          <cell r="C1021" t="str">
            <v>BERNARD</v>
          </cell>
          <cell r="D1021" t="str">
            <v>METZ</v>
          </cell>
          <cell r="E1021">
            <v>19</v>
          </cell>
          <cell r="F1021" t="str">
            <v>NUMERICABLE  (TCC)</v>
          </cell>
          <cell r="G1021" t="str">
            <v>TRAVAUX</v>
          </cell>
          <cell r="H1021" t="str">
            <v>BAUER V</v>
          </cell>
          <cell r="I1021" t="str">
            <v>ESTR300001</v>
          </cell>
          <cell r="J1021">
            <v>100</v>
          </cell>
          <cell r="K1021">
            <v>38626</v>
          </cell>
          <cell r="L1021" t="str">
            <v>RESP SERV INGENIERIE</v>
          </cell>
          <cell r="M1021" t="str">
            <v>CADRE</v>
          </cell>
          <cell r="N1021" t="str">
            <v>F</v>
          </cell>
          <cell r="O1021" t="str">
            <v>CDI</v>
          </cell>
          <cell r="P1021">
            <v>151.57</v>
          </cell>
          <cell r="Q1021">
            <v>4250</v>
          </cell>
          <cell r="R1021">
            <v>1421.95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1000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285</v>
          </cell>
          <cell r="AM1021">
            <v>0</v>
          </cell>
          <cell r="AN1021">
            <v>407.95</v>
          </cell>
          <cell r="AO1021">
            <v>0</v>
          </cell>
          <cell r="AP1021">
            <v>0</v>
          </cell>
          <cell r="AQ1021">
            <v>3465.5</v>
          </cell>
          <cell r="AR1021">
            <v>1285</v>
          </cell>
          <cell r="AS1021">
            <v>0</v>
          </cell>
          <cell r="AT1021">
            <v>0</v>
          </cell>
          <cell r="AU1021">
            <v>0</v>
          </cell>
        </row>
        <row r="1022">
          <cell r="A1022" t="str">
            <v>000A1464</v>
          </cell>
          <cell r="B1022" t="str">
            <v>LE BECHENNEC</v>
          </cell>
          <cell r="C1022" t="str">
            <v>ANTHONY</v>
          </cell>
          <cell r="D1022" t="str">
            <v>SAINT QUENTIN EN YVE</v>
          </cell>
          <cell r="E1022">
            <v>3</v>
          </cell>
          <cell r="F1022" t="str">
            <v>NUMERICABLE</v>
          </cell>
          <cell r="G1022" t="str">
            <v>BOUTIQUE</v>
          </cell>
          <cell r="H1022" t="str">
            <v>ELIEZER-VANEROT</v>
          </cell>
          <cell r="I1022" t="str">
            <v>IDFR507001</v>
          </cell>
          <cell r="J1022">
            <v>100</v>
          </cell>
          <cell r="K1022">
            <v>38740</v>
          </cell>
          <cell r="L1022" t="str">
            <v>CONSEILLER CLIENTELE BOUTIQUE</v>
          </cell>
          <cell r="M1022" t="str">
            <v>463E</v>
          </cell>
          <cell r="N1022" t="str">
            <v>C</v>
          </cell>
          <cell r="O1022" t="str">
            <v>CDD</v>
          </cell>
          <cell r="P1022">
            <v>166.83</v>
          </cell>
          <cell r="Q1022">
            <v>1690</v>
          </cell>
          <cell r="R1022">
            <v>1005.91</v>
          </cell>
          <cell r="S1022">
            <v>0</v>
          </cell>
          <cell r="T1022">
            <v>604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190.4</v>
          </cell>
          <cell r="AO1022">
            <v>50.65</v>
          </cell>
          <cell r="AP1022">
            <v>0</v>
          </cell>
          <cell r="AQ1022">
            <v>1300</v>
          </cell>
          <cell r="AR1022">
            <v>0</v>
          </cell>
          <cell r="AS1022">
            <v>0</v>
          </cell>
          <cell r="AT1022">
            <v>0</v>
          </cell>
          <cell r="AU1022">
            <v>0</v>
          </cell>
        </row>
        <row r="1023">
          <cell r="A1023">
            <v>1304</v>
          </cell>
          <cell r="B1023" t="str">
            <v>BONHOMME</v>
          </cell>
          <cell r="C1023" t="str">
            <v>OLIVIER</v>
          </cell>
          <cell r="D1023" t="str">
            <v>SIEGE</v>
          </cell>
          <cell r="E1023">
            <v>1</v>
          </cell>
          <cell r="F1023" t="str">
            <v>NUMERICABLE</v>
          </cell>
          <cell r="G1023" t="str">
            <v>DIRECTION RESS HUM</v>
          </cell>
          <cell r="H1023" t="str">
            <v>LUCIANI</v>
          </cell>
          <cell r="I1023" t="str">
            <v>GENE703001</v>
          </cell>
          <cell r="J1023">
            <v>100</v>
          </cell>
          <cell r="K1023">
            <v>38285</v>
          </cell>
          <cell r="L1023" t="str">
            <v>RESP. R.H. REGIONS</v>
          </cell>
          <cell r="M1023" t="str">
            <v>372C</v>
          </cell>
          <cell r="N1023" t="str">
            <v>E</v>
          </cell>
          <cell r="O1023" t="str">
            <v>CDI</v>
          </cell>
          <cell r="P1023">
            <v>151.57</v>
          </cell>
          <cell r="Q1023">
            <v>2625</v>
          </cell>
          <cell r="R1023">
            <v>1027.01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262.45999999999998</v>
          </cell>
          <cell r="AO1023">
            <v>11.65</v>
          </cell>
          <cell r="AP1023">
            <v>0</v>
          </cell>
          <cell r="AQ1023">
            <v>2018.99</v>
          </cell>
          <cell r="AR1023">
            <v>0</v>
          </cell>
          <cell r="AS1023">
            <v>0</v>
          </cell>
          <cell r="AT1023">
            <v>0</v>
          </cell>
          <cell r="AU1023">
            <v>0</v>
          </cell>
        </row>
        <row r="1024">
          <cell r="A1024" t="str">
            <v>000A1534</v>
          </cell>
          <cell r="B1024" t="str">
            <v>PIERETTI</v>
          </cell>
          <cell r="C1024" t="str">
            <v>FABRICE</v>
          </cell>
          <cell r="D1024" t="str">
            <v>METZ</v>
          </cell>
          <cell r="E1024">
            <v>19</v>
          </cell>
          <cell r="F1024" t="str">
            <v>NUMERICABLE  (TCC)</v>
          </cell>
          <cell r="I1024" t="str">
            <v>FTCN905001</v>
          </cell>
          <cell r="J1024">
            <v>100</v>
          </cell>
          <cell r="K1024">
            <v>38626</v>
          </cell>
          <cell r="L1024" t="str">
            <v>CONDUCTEUR TRAVAUX</v>
          </cell>
          <cell r="M1024" t="str">
            <v>EMPLOYE</v>
          </cell>
          <cell r="N1024" t="str">
            <v>D</v>
          </cell>
          <cell r="O1024" t="str">
            <v>CDI</v>
          </cell>
          <cell r="P1024">
            <v>151.57</v>
          </cell>
          <cell r="Q1024">
            <v>2680</v>
          </cell>
          <cell r="R1024">
            <v>2438.1799999999998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90.54</v>
          </cell>
          <cell r="AN1024">
            <v>257.24</v>
          </cell>
          <cell r="AO1024">
            <v>-28.34</v>
          </cell>
          <cell r="AP1024">
            <v>0</v>
          </cell>
          <cell r="AQ1024">
            <v>2798.88</v>
          </cell>
          <cell r="AR1024">
            <v>0</v>
          </cell>
          <cell r="AS1024">
            <v>0</v>
          </cell>
          <cell r="AT1024">
            <v>0</v>
          </cell>
          <cell r="AU1024">
            <v>0</v>
          </cell>
        </row>
        <row r="1025">
          <cell r="A1025" t="str">
            <v>000A1533</v>
          </cell>
          <cell r="B1025" t="str">
            <v>PETIT</v>
          </cell>
          <cell r="C1025" t="str">
            <v>VINCENT</v>
          </cell>
          <cell r="D1025" t="str">
            <v>SIEGE</v>
          </cell>
          <cell r="E1025">
            <v>19</v>
          </cell>
          <cell r="F1025" t="str">
            <v>NUMERICABLE  (TCC)</v>
          </cell>
          <cell r="G1025" t="str">
            <v>B TO B</v>
          </cell>
          <cell r="H1025" t="str">
            <v>PRADERE</v>
          </cell>
          <cell r="I1025" t="str">
            <v>IDFR504001</v>
          </cell>
          <cell r="J1025">
            <v>100</v>
          </cell>
          <cell r="K1025">
            <v>38626</v>
          </cell>
          <cell r="L1025" t="str">
            <v>RESPONSABLE  COMMERCIAL</v>
          </cell>
          <cell r="M1025" t="str">
            <v>CADRE</v>
          </cell>
          <cell r="N1025" t="str">
            <v>F</v>
          </cell>
          <cell r="O1025" t="str">
            <v>CDI</v>
          </cell>
          <cell r="P1025">
            <v>151.57</v>
          </cell>
          <cell r="Q1025">
            <v>5300</v>
          </cell>
          <cell r="R1025">
            <v>2165.38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1325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508.72</v>
          </cell>
          <cell r="AO1025">
            <v>0</v>
          </cell>
          <cell r="AP1025">
            <v>0</v>
          </cell>
          <cell r="AQ1025">
            <v>5300</v>
          </cell>
          <cell r="AR1025">
            <v>1325</v>
          </cell>
          <cell r="AS1025">
            <v>0</v>
          </cell>
          <cell r="AT1025">
            <v>0</v>
          </cell>
          <cell r="AU1025">
            <v>0</v>
          </cell>
        </row>
        <row r="1026">
          <cell r="A1026" t="str">
            <v>000A1747</v>
          </cell>
          <cell r="B1026" t="str">
            <v>RIOND</v>
          </cell>
          <cell r="C1026" t="str">
            <v>CHRISTOPHE</v>
          </cell>
          <cell r="D1026" t="str">
            <v>MONTPELLIER</v>
          </cell>
          <cell r="E1026">
            <v>3</v>
          </cell>
          <cell r="F1026" t="str">
            <v>NUMERICABLE</v>
          </cell>
          <cell r="G1026" t="str">
            <v>CLIENTELE</v>
          </cell>
          <cell r="I1026" t="str">
            <v>SUES507001</v>
          </cell>
          <cell r="J1026">
            <v>100</v>
          </cell>
          <cell r="K1026">
            <v>38824</v>
          </cell>
          <cell r="L1026" t="str">
            <v>CONSEILLER CLIENTELE BOUTIQUE</v>
          </cell>
          <cell r="M1026" t="str">
            <v>463E</v>
          </cell>
          <cell r="N1026" t="str">
            <v>C</v>
          </cell>
          <cell r="O1026" t="str">
            <v>CDI</v>
          </cell>
          <cell r="P1026">
            <v>166.83</v>
          </cell>
          <cell r="Q1026">
            <v>0</v>
          </cell>
          <cell r="R1026">
            <v>171.59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O1026">
            <v>0</v>
          </cell>
          <cell r="AP1026">
            <v>0</v>
          </cell>
          <cell r="AQ1026">
            <v>606.66999999999996</v>
          </cell>
          <cell r="AR1026">
            <v>0</v>
          </cell>
          <cell r="AS1026">
            <v>0</v>
          </cell>
          <cell r="AT1026">
            <v>0</v>
          </cell>
          <cell r="AU1026">
            <v>0</v>
          </cell>
        </row>
        <row r="1027">
          <cell r="A1027">
            <v>42</v>
          </cell>
          <cell r="B1027" t="str">
            <v>EHRMANN</v>
          </cell>
          <cell r="C1027" t="str">
            <v>PASCAL</v>
          </cell>
          <cell r="D1027" t="str">
            <v>BORDEAUX</v>
          </cell>
          <cell r="E1027">
            <v>1</v>
          </cell>
          <cell r="F1027" t="str">
            <v>NUMERICABLE</v>
          </cell>
          <cell r="I1027" t="str">
            <v>FTCN905001</v>
          </cell>
          <cell r="J1027">
            <v>100</v>
          </cell>
          <cell r="K1027">
            <v>34260</v>
          </cell>
          <cell r="L1027" t="str">
            <v>ANIMATEUR DES VENTES VAD</v>
          </cell>
          <cell r="M1027" t="str">
            <v>463E</v>
          </cell>
          <cell r="N1027" t="str">
            <v>DB</v>
          </cell>
          <cell r="O1027" t="str">
            <v>CDI</v>
          </cell>
          <cell r="P1027">
            <v>166.83</v>
          </cell>
          <cell r="Q1027">
            <v>1850</v>
          </cell>
          <cell r="R1027">
            <v>1396.49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1163.19</v>
          </cell>
          <cell r="AN1027">
            <v>-0.01</v>
          </cell>
          <cell r="AO1027">
            <v>0</v>
          </cell>
          <cell r="AP1027">
            <v>0</v>
          </cell>
          <cell r="AQ1027">
            <v>3013.19</v>
          </cell>
          <cell r="AR1027">
            <v>0</v>
          </cell>
          <cell r="AS1027">
            <v>0</v>
          </cell>
          <cell r="AT1027">
            <v>0</v>
          </cell>
          <cell r="AU1027">
            <v>0</v>
          </cell>
        </row>
        <row r="1028">
          <cell r="A1028">
            <v>657</v>
          </cell>
          <cell r="B1028" t="str">
            <v>RIBES</v>
          </cell>
          <cell r="C1028" t="str">
            <v>FABIEN</v>
          </cell>
          <cell r="D1028" t="str">
            <v>AVIGNON</v>
          </cell>
          <cell r="E1028">
            <v>1</v>
          </cell>
          <cell r="F1028" t="str">
            <v>NUMERICABLE</v>
          </cell>
          <cell r="I1028" t="str">
            <v>FTCN905001</v>
          </cell>
          <cell r="J1028">
            <v>100</v>
          </cell>
          <cell r="K1028">
            <v>36893</v>
          </cell>
          <cell r="L1028" t="str">
            <v>CONSEIL. COMMERCIAL</v>
          </cell>
          <cell r="M1028" t="str">
            <v>463E</v>
          </cell>
          <cell r="N1028" t="str">
            <v>C</v>
          </cell>
          <cell r="O1028" t="str">
            <v>CDI</v>
          </cell>
          <cell r="P1028">
            <v>166.83</v>
          </cell>
          <cell r="Q1028">
            <v>1610.36</v>
          </cell>
          <cell r="R1028">
            <v>-661.95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144.91</v>
          </cell>
          <cell r="AN1028">
            <v>161.05000000000001</v>
          </cell>
          <cell r="AO1028">
            <v>144.91</v>
          </cell>
          <cell r="AP1028">
            <v>0</v>
          </cell>
          <cell r="AQ1028">
            <v>1610.36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</row>
        <row r="1029">
          <cell r="A1029">
            <v>720</v>
          </cell>
          <cell r="B1029" t="str">
            <v>LOIE</v>
          </cell>
          <cell r="C1029" t="str">
            <v>YANN</v>
          </cell>
          <cell r="D1029" t="str">
            <v>RENNES</v>
          </cell>
          <cell r="E1029">
            <v>1</v>
          </cell>
          <cell r="F1029" t="str">
            <v>NUMERICABLE</v>
          </cell>
          <cell r="I1029" t="str">
            <v>FTCN905001</v>
          </cell>
          <cell r="J1029">
            <v>100</v>
          </cell>
          <cell r="K1029">
            <v>36971</v>
          </cell>
          <cell r="L1029" t="str">
            <v>ATTACHE COMMERCIAL</v>
          </cell>
          <cell r="M1029" t="str">
            <v>EMPLOYE</v>
          </cell>
          <cell r="N1029" t="str">
            <v>D</v>
          </cell>
          <cell r="O1029" t="str">
            <v>CDI</v>
          </cell>
          <cell r="P1029">
            <v>166.83</v>
          </cell>
          <cell r="Q1029">
            <v>1285</v>
          </cell>
          <cell r="R1029">
            <v>958.4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  <cell r="AK1029">
            <v>0</v>
          </cell>
          <cell r="AL1029">
            <v>0</v>
          </cell>
          <cell r="AM1029">
            <v>894</v>
          </cell>
          <cell r="AN1029">
            <v>123.34</v>
          </cell>
          <cell r="AO1029">
            <v>0</v>
          </cell>
          <cell r="AP1029">
            <v>0</v>
          </cell>
          <cell r="AQ1029">
            <v>2179</v>
          </cell>
          <cell r="AR1029">
            <v>0</v>
          </cell>
          <cell r="AS1029">
            <v>0</v>
          </cell>
          <cell r="AT1029">
            <v>0</v>
          </cell>
          <cell r="AU1029">
            <v>0</v>
          </cell>
        </row>
        <row r="1030">
          <cell r="A1030">
            <v>1068</v>
          </cell>
          <cell r="B1030" t="str">
            <v>PAULUSI</v>
          </cell>
          <cell r="C1030" t="str">
            <v>KCREASCENCE</v>
          </cell>
          <cell r="D1030" t="str">
            <v>TRAPPES</v>
          </cell>
          <cell r="E1030">
            <v>1</v>
          </cell>
          <cell r="F1030" t="str">
            <v>NUMERICABLE</v>
          </cell>
          <cell r="I1030" t="str">
            <v>FTCN905001</v>
          </cell>
          <cell r="J1030">
            <v>100</v>
          </cell>
          <cell r="K1030">
            <v>37508</v>
          </cell>
          <cell r="L1030" t="str">
            <v>ATTACHE COMMERCIAL</v>
          </cell>
          <cell r="M1030" t="str">
            <v>EMPLOYE</v>
          </cell>
          <cell r="N1030" t="str">
            <v>D</v>
          </cell>
          <cell r="O1030" t="str">
            <v>CDI</v>
          </cell>
          <cell r="P1030">
            <v>166.83</v>
          </cell>
          <cell r="Q1030">
            <v>1100</v>
          </cell>
          <cell r="R1030">
            <v>1531.7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2227.89</v>
          </cell>
          <cell r="AN1030">
            <v>-0.01</v>
          </cell>
          <cell r="AO1030">
            <v>0</v>
          </cell>
          <cell r="AP1030">
            <v>0</v>
          </cell>
          <cell r="AQ1030">
            <v>3327.89</v>
          </cell>
          <cell r="AR1030">
            <v>0</v>
          </cell>
          <cell r="AS1030">
            <v>0</v>
          </cell>
          <cell r="AT1030">
            <v>0</v>
          </cell>
          <cell r="AU1030">
            <v>0</v>
          </cell>
        </row>
        <row r="1031">
          <cell r="A1031">
            <v>451010</v>
          </cell>
          <cell r="B1031" t="str">
            <v>MICHEL</v>
          </cell>
          <cell r="C1031" t="str">
            <v>DANIEL</v>
          </cell>
          <cell r="D1031" t="str">
            <v>RENNES</v>
          </cell>
          <cell r="E1031">
            <v>1</v>
          </cell>
          <cell r="F1031" t="str">
            <v>NUMERICABLE</v>
          </cell>
          <cell r="I1031" t="str">
            <v>FTCN905001</v>
          </cell>
          <cell r="J1031">
            <v>100</v>
          </cell>
          <cell r="K1031">
            <v>33970</v>
          </cell>
          <cell r="L1031" t="str">
            <v>DIRECTEUR TECHNIQUE</v>
          </cell>
          <cell r="M1031" t="str">
            <v>380A</v>
          </cell>
          <cell r="N1031" t="str">
            <v>E</v>
          </cell>
          <cell r="O1031" t="str">
            <v>CDI</v>
          </cell>
          <cell r="P1031">
            <v>151.57</v>
          </cell>
          <cell r="Q1031">
            <v>3738</v>
          </cell>
          <cell r="R1031">
            <v>4624.42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140.80000000000001</v>
          </cell>
          <cell r="AN1031">
            <v>342.16</v>
          </cell>
          <cell r="AO1031">
            <v>-86.23</v>
          </cell>
          <cell r="AP1031">
            <v>0</v>
          </cell>
          <cell r="AQ1031">
            <v>3965.03</v>
          </cell>
          <cell r="AR1031">
            <v>0</v>
          </cell>
          <cell r="AS1031">
            <v>0</v>
          </cell>
          <cell r="AT1031">
            <v>0</v>
          </cell>
          <cell r="AU1031">
            <v>0</v>
          </cell>
        </row>
        <row r="1032">
          <cell r="A1032">
            <v>901005</v>
          </cell>
          <cell r="B1032" t="str">
            <v>SEBELON</v>
          </cell>
          <cell r="C1032" t="str">
            <v>CLAUDE</v>
          </cell>
          <cell r="D1032" t="str">
            <v>MONTPELLIER</v>
          </cell>
          <cell r="E1032">
            <v>1</v>
          </cell>
          <cell r="F1032" t="str">
            <v>NUMERICABLE</v>
          </cell>
          <cell r="G1032" t="str">
            <v>DIRECTION REGIONALE</v>
          </cell>
          <cell r="H1032" t="str">
            <v>LUCIANI</v>
          </cell>
          <cell r="I1032" t="str">
            <v>SUES500001</v>
          </cell>
          <cell r="J1032">
            <v>100</v>
          </cell>
          <cell r="K1032">
            <v>33970</v>
          </cell>
          <cell r="L1032" t="str">
            <v>ASSIST. COMMERCIAL</v>
          </cell>
          <cell r="M1032" t="str">
            <v>461C</v>
          </cell>
          <cell r="N1032" t="str">
            <v>DB</v>
          </cell>
          <cell r="O1032" t="str">
            <v>CDI</v>
          </cell>
          <cell r="P1032">
            <v>166.83</v>
          </cell>
          <cell r="Q1032">
            <v>4164.38</v>
          </cell>
          <cell r="R1032">
            <v>1238.5899999999999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292.57</v>
          </cell>
          <cell r="AO1032">
            <v>0</v>
          </cell>
          <cell r="AP1032">
            <v>0</v>
          </cell>
          <cell r="AQ1032">
            <v>2207.0300000000002</v>
          </cell>
          <cell r="AR1032">
            <v>228.67</v>
          </cell>
          <cell r="AS1032">
            <v>0</v>
          </cell>
          <cell r="AT1032">
            <v>0</v>
          </cell>
          <cell r="AU1032">
            <v>0</v>
          </cell>
        </row>
        <row r="1033">
          <cell r="A1033">
            <v>901138</v>
          </cell>
          <cell r="B1033" t="str">
            <v>GINOUX</v>
          </cell>
          <cell r="C1033" t="str">
            <v>PATRICK</v>
          </cell>
          <cell r="D1033" t="str">
            <v>MONTPELLIER</v>
          </cell>
          <cell r="E1033">
            <v>1</v>
          </cell>
          <cell r="F1033" t="str">
            <v>NUMERICABLE</v>
          </cell>
          <cell r="I1033" t="str">
            <v>FTCN905001</v>
          </cell>
          <cell r="J1033">
            <v>100</v>
          </cell>
          <cell r="K1033">
            <v>36069</v>
          </cell>
          <cell r="L1033" t="str">
            <v>CHARGE DE CLIENTELE</v>
          </cell>
          <cell r="M1033" t="str">
            <v>462E</v>
          </cell>
          <cell r="N1033" t="str">
            <v>C</v>
          </cell>
          <cell r="O1033" t="str">
            <v>CDI</v>
          </cell>
          <cell r="P1033">
            <v>166.83</v>
          </cell>
          <cell r="Q1033">
            <v>1326.36</v>
          </cell>
          <cell r="R1033">
            <v>100.22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1955.26</v>
          </cell>
          <cell r="AN1033">
            <v>144.68</v>
          </cell>
          <cell r="AO1033">
            <v>1834.85</v>
          </cell>
          <cell r="AP1033">
            <v>0</v>
          </cell>
          <cell r="AQ1033">
            <v>1446.77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</row>
        <row r="1034">
          <cell r="A1034">
            <v>952050</v>
          </cell>
          <cell r="B1034" t="str">
            <v>CHOQUELL</v>
          </cell>
          <cell r="C1034" t="str">
            <v>LAURENCE</v>
          </cell>
          <cell r="D1034" t="str">
            <v>MARSEILLE</v>
          </cell>
          <cell r="E1034">
            <v>1</v>
          </cell>
          <cell r="F1034" t="str">
            <v>NUMERICABLE</v>
          </cell>
          <cell r="G1034" t="str">
            <v>RACCORDEMENT IMMOB.</v>
          </cell>
          <cell r="H1034" t="str">
            <v>TUGLER</v>
          </cell>
          <cell r="I1034" t="str">
            <v>SUES302001</v>
          </cell>
          <cell r="J1034">
            <v>100</v>
          </cell>
          <cell r="K1034">
            <v>34747</v>
          </cell>
          <cell r="L1034" t="str">
            <v>SUPERV. RACC-SAV</v>
          </cell>
          <cell r="M1034" t="str">
            <v>TSM</v>
          </cell>
          <cell r="N1034" t="str">
            <v>D</v>
          </cell>
          <cell r="O1034" t="str">
            <v>CDI</v>
          </cell>
          <cell r="P1034">
            <v>166.83</v>
          </cell>
          <cell r="Q1034">
            <v>1900</v>
          </cell>
          <cell r="R1034">
            <v>1112.58</v>
          </cell>
          <cell r="S1034">
            <v>0</v>
          </cell>
          <cell r="T1034">
            <v>120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202.53</v>
          </cell>
          <cell r="AO1034">
            <v>0</v>
          </cell>
          <cell r="AP1034">
            <v>0</v>
          </cell>
          <cell r="AQ1034">
            <v>1905.36</v>
          </cell>
          <cell r="AR1034">
            <v>0</v>
          </cell>
          <cell r="AS1034">
            <v>0</v>
          </cell>
          <cell r="AT1034">
            <v>0</v>
          </cell>
          <cell r="AU1034">
            <v>0</v>
          </cell>
        </row>
        <row r="1035">
          <cell r="A1035">
            <v>952322</v>
          </cell>
          <cell r="B1035" t="str">
            <v>GUINOLAS</v>
          </cell>
          <cell r="C1035" t="str">
            <v>LAURENCE</v>
          </cell>
          <cell r="D1035" t="str">
            <v>MARSEILLE</v>
          </cell>
          <cell r="E1035">
            <v>1</v>
          </cell>
          <cell r="F1035" t="str">
            <v>NUMERICABLE</v>
          </cell>
          <cell r="I1035" t="str">
            <v>FTCN905001</v>
          </cell>
          <cell r="J1035">
            <v>100</v>
          </cell>
          <cell r="K1035">
            <v>35779</v>
          </cell>
          <cell r="L1035" t="str">
            <v>CHARGE DE CLIENTELE</v>
          </cell>
          <cell r="M1035" t="str">
            <v>462E</v>
          </cell>
          <cell r="N1035" t="str">
            <v>C</v>
          </cell>
          <cell r="O1035" t="str">
            <v>CDI</v>
          </cell>
          <cell r="P1035">
            <v>166.83</v>
          </cell>
          <cell r="Q1035">
            <v>1506</v>
          </cell>
          <cell r="R1035">
            <v>214.34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O1035">
            <v>0</v>
          </cell>
          <cell r="AP1035">
            <v>0</v>
          </cell>
          <cell r="AQ1035">
            <v>878.5</v>
          </cell>
          <cell r="AR1035">
            <v>0</v>
          </cell>
          <cell r="AS1035">
            <v>0</v>
          </cell>
          <cell r="AT1035">
            <v>0</v>
          </cell>
          <cell r="AU1035">
            <v>0</v>
          </cell>
        </row>
        <row r="1036">
          <cell r="A1036" t="str">
            <v>000A1523</v>
          </cell>
          <cell r="B1036" t="str">
            <v>GUITTIN</v>
          </cell>
          <cell r="C1036" t="str">
            <v>PASCAL</v>
          </cell>
          <cell r="D1036" t="str">
            <v>METZ</v>
          </cell>
          <cell r="E1036">
            <v>19</v>
          </cell>
          <cell r="F1036" t="str">
            <v>NUMERICABLE  (TCC)</v>
          </cell>
          <cell r="G1036" t="str">
            <v>TECHNIQUE</v>
          </cell>
          <cell r="I1036" t="str">
            <v>FTCN905001</v>
          </cell>
          <cell r="J1036">
            <v>100</v>
          </cell>
          <cell r="K1036">
            <v>34973</v>
          </cell>
          <cell r="L1036" t="str">
            <v>TECH. EXP. NIV. 1</v>
          </cell>
          <cell r="M1036" t="str">
            <v>EMPLOYE</v>
          </cell>
          <cell r="N1036" t="str">
            <v>C</v>
          </cell>
          <cell r="O1036" t="str">
            <v>CDI</v>
          </cell>
          <cell r="P1036">
            <v>151.57</v>
          </cell>
          <cell r="Q1036">
            <v>1750</v>
          </cell>
          <cell r="R1036">
            <v>156.26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148.63</v>
          </cell>
          <cell r="AN1036">
            <v>167.97</v>
          </cell>
          <cell r="AO1036">
            <v>68.38</v>
          </cell>
          <cell r="AP1036">
            <v>0</v>
          </cell>
          <cell r="AQ1036">
            <v>1830.25</v>
          </cell>
          <cell r="AR1036">
            <v>0</v>
          </cell>
          <cell r="AS1036">
            <v>0</v>
          </cell>
          <cell r="AT1036">
            <v>0</v>
          </cell>
          <cell r="AU1036">
            <v>0</v>
          </cell>
        </row>
        <row r="1037">
          <cell r="A1037">
            <v>220</v>
          </cell>
          <cell r="B1037" t="str">
            <v>PAMA DJOBO</v>
          </cell>
          <cell r="C1037" t="str">
            <v>BEUGRE HYACINTHE</v>
          </cell>
          <cell r="D1037" t="str">
            <v>SAINT MARTIN D'HERES</v>
          </cell>
          <cell r="E1037">
            <v>1</v>
          </cell>
          <cell r="F1037" t="str">
            <v>NUMERICABLE</v>
          </cell>
          <cell r="I1037" t="str">
            <v>FTCN905001</v>
          </cell>
          <cell r="J1037">
            <v>100</v>
          </cell>
          <cell r="K1037">
            <v>36416</v>
          </cell>
          <cell r="L1037" t="str">
            <v>ATTACHE COMMERCIAL</v>
          </cell>
          <cell r="M1037" t="str">
            <v>CADRE</v>
          </cell>
          <cell r="N1037" t="str">
            <v>D</v>
          </cell>
          <cell r="O1037" t="str">
            <v>CDI</v>
          </cell>
          <cell r="P1037">
            <v>166.83</v>
          </cell>
          <cell r="Q1037">
            <v>1285</v>
          </cell>
          <cell r="R1037">
            <v>96.37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2526.81</v>
          </cell>
          <cell r="AN1037">
            <v>128.5</v>
          </cell>
          <cell r="AO1037">
            <v>2526.81</v>
          </cell>
          <cell r="AP1037">
            <v>0</v>
          </cell>
          <cell r="AQ1037">
            <v>1285</v>
          </cell>
          <cell r="AR1037">
            <v>0</v>
          </cell>
          <cell r="AS1037">
            <v>0</v>
          </cell>
          <cell r="AT1037">
            <v>0</v>
          </cell>
          <cell r="AU1037">
            <v>0</v>
          </cell>
        </row>
        <row r="1038">
          <cell r="A1038">
            <v>20000940</v>
          </cell>
          <cell r="B1038" t="str">
            <v>MINCARELLI</v>
          </cell>
          <cell r="C1038" t="str">
            <v>MARC</v>
          </cell>
          <cell r="D1038" t="str">
            <v>MARSEILLE</v>
          </cell>
          <cell r="E1038">
            <v>1</v>
          </cell>
          <cell r="F1038" t="str">
            <v>NUMERICABLE</v>
          </cell>
          <cell r="I1038" t="str">
            <v>FTCN905001</v>
          </cell>
          <cell r="J1038">
            <v>100</v>
          </cell>
          <cell r="K1038">
            <v>37270</v>
          </cell>
          <cell r="L1038" t="str">
            <v>ATTACHE COMMERCIAL</v>
          </cell>
          <cell r="M1038" t="str">
            <v>EMPLOYE</v>
          </cell>
          <cell r="N1038" t="str">
            <v>D</v>
          </cell>
          <cell r="O1038" t="str">
            <v>CDI</v>
          </cell>
          <cell r="P1038">
            <v>166.83</v>
          </cell>
          <cell r="Q1038">
            <v>2964.74</v>
          </cell>
          <cell r="R1038">
            <v>-1058.2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873.2</v>
          </cell>
          <cell r="AN1038">
            <v>112.69</v>
          </cell>
          <cell r="AO1038">
            <v>873.2</v>
          </cell>
          <cell r="AP1038">
            <v>0</v>
          </cell>
          <cell r="AQ1038">
            <v>1126.8</v>
          </cell>
          <cell r="AR1038">
            <v>0</v>
          </cell>
          <cell r="AS1038">
            <v>0</v>
          </cell>
          <cell r="AT1038">
            <v>0</v>
          </cell>
          <cell r="AU1038">
            <v>0</v>
          </cell>
        </row>
        <row r="1039">
          <cell r="A1039" t="str">
            <v>000A1622</v>
          </cell>
          <cell r="B1039" t="str">
            <v>FRANCISCO</v>
          </cell>
          <cell r="C1039" t="str">
            <v>ALEXANDRE</v>
          </cell>
          <cell r="D1039" t="str">
            <v>SAINT QUENTIN EN YVE</v>
          </cell>
          <cell r="E1039">
            <v>3</v>
          </cell>
          <cell r="F1039" t="str">
            <v>NUMERICABLE</v>
          </cell>
          <cell r="G1039" t="str">
            <v>BOUTIQUE</v>
          </cell>
          <cell r="H1039" t="str">
            <v>ELIEZER-VANEROT</v>
          </cell>
          <cell r="I1039" t="str">
            <v>IDFR507001</v>
          </cell>
          <cell r="J1039">
            <v>100</v>
          </cell>
          <cell r="K1039">
            <v>38783</v>
          </cell>
          <cell r="L1039" t="str">
            <v>CONSEILLER CLIENTELE BOUTIQUE</v>
          </cell>
          <cell r="M1039" t="str">
            <v>463E</v>
          </cell>
          <cell r="N1039" t="str">
            <v>C</v>
          </cell>
          <cell r="O1039" t="str">
            <v>CDD</v>
          </cell>
          <cell r="P1039">
            <v>166.83</v>
          </cell>
          <cell r="Q1039">
            <v>0</v>
          </cell>
          <cell r="R1039">
            <v>904.53</v>
          </cell>
          <cell r="S1039">
            <v>0</v>
          </cell>
          <cell r="T1039">
            <v>604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34.049999999999997</v>
          </cell>
          <cell r="AP1039">
            <v>0</v>
          </cell>
          <cell r="AQ1039">
            <v>1300</v>
          </cell>
          <cell r="AR1039">
            <v>0</v>
          </cell>
          <cell r="AS1039">
            <v>0</v>
          </cell>
          <cell r="AT1039">
            <v>0</v>
          </cell>
          <cell r="AU1039">
            <v>0</v>
          </cell>
        </row>
        <row r="1040">
          <cell r="A1040" t="str">
            <v>000A1557</v>
          </cell>
          <cell r="B1040" t="str">
            <v>VIRIOT</v>
          </cell>
          <cell r="C1040" t="str">
            <v>SANDRINE</v>
          </cell>
          <cell r="D1040" t="str">
            <v>BORDEAUX</v>
          </cell>
          <cell r="E1040">
            <v>3</v>
          </cell>
          <cell r="F1040" t="str">
            <v>NUMERICABLE</v>
          </cell>
          <cell r="G1040" t="str">
            <v>BOUTIQUE</v>
          </cell>
          <cell r="H1040" t="str">
            <v>GUILLO</v>
          </cell>
          <cell r="I1040" t="str">
            <v>SUOU507001</v>
          </cell>
          <cell r="J1040">
            <v>100</v>
          </cell>
          <cell r="K1040">
            <v>38687</v>
          </cell>
          <cell r="L1040" t="str">
            <v>CONSEILLER(E) CLT</v>
          </cell>
          <cell r="M1040" t="str">
            <v>EMPLOYE</v>
          </cell>
          <cell r="N1040" t="str">
            <v>C</v>
          </cell>
          <cell r="O1040" t="str">
            <v>CDI</v>
          </cell>
          <cell r="P1040">
            <v>166.83</v>
          </cell>
          <cell r="Q1040">
            <v>1266</v>
          </cell>
          <cell r="R1040">
            <v>802.58</v>
          </cell>
          <cell r="S1040">
            <v>0</v>
          </cell>
          <cell r="T1040">
            <v>540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180.6</v>
          </cell>
          <cell r="AO1040">
            <v>0</v>
          </cell>
          <cell r="AP1040">
            <v>0</v>
          </cell>
          <cell r="AQ1040">
            <v>1266</v>
          </cell>
          <cell r="AR1040">
            <v>0</v>
          </cell>
          <cell r="AS1040">
            <v>0</v>
          </cell>
          <cell r="AT1040">
            <v>0</v>
          </cell>
          <cell r="AU1040">
            <v>0</v>
          </cell>
        </row>
        <row r="1041">
          <cell r="A1041" t="str">
            <v>000A1527</v>
          </cell>
          <cell r="B1041" t="str">
            <v>KOBERSI</v>
          </cell>
          <cell r="C1041" t="str">
            <v>MANSOUR</v>
          </cell>
          <cell r="D1041" t="str">
            <v>METZ</v>
          </cell>
          <cell r="E1041">
            <v>19</v>
          </cell>
          <cell r="F1041" t="str">
            <v>NUMERICABLE  (TCC)</v>
          </cell>
          <cell r="G1041" t="str">
            <v>TECHNIQUE</v>
          </cell>
          <cell r="I1041" t="str">
            <v>FTCN905001</v>
          </cell>
          <cell r="J1041">
            <v>100</v>
          </cell>
          <cell r="K1041">
            <v>38626</v>
          </cell>
          <cell r="L1041" t="str">
            <v>TECH. EXP. NIV. 1</v>
          </cell>
          <cell r="M1041" t="str">
            <v>EMPLOYE</v>
          </cell>
          <cell r="N1041" t="str">
            <v>C</v>
          </cell>
          <cell r="O1041" t="str">
            <v>CDI</v>
          </cell>
          <cell r="P1041">
            <v>151.57</v>
          </cell>
          <cell r="Q1041">
            <v>2150</v>
          </cell>
          <cell r="R1041">
            <v>-422.46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191.02</v>
          </cell>
          <cell r="AN1041">
            <v>206.37</v>
          </cell>
          <cell r="AO1041">
            <v>191.02</v>
          </cell>
          <cell r="AP1041">
            <v>0</v>
          </cell>
          <cell r="AQ1041">
            <v>2150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</row>
        <row r="1042">
          <cell r="A1042" t="str">
            <v>000A1531</v>
          </cell>
          <cell r="B1042" t="str">
            <v>PAIRON</v>
          </cell>
          <cell r="C1042" t="str">
            <v>RAYNALD</v>
          </cell>
          <cell r="D1042" t="str">
            <v>METZ</v>
          </cell>
          <cell r="E1042">
            <v>19</v>
          </cell>
          <cell r="F1042" t="str">
            <v>NUMERICABLE  (TCC)</v>
          </cell>
          <cell r="G1042" t="str">
            <v>TECHNIQUE</v>
          </cell>
          <cell r="I1042" t="str">
            <v>FTCN905001</v>
          </cell>
          <cell r="J1042">
            <v>100</v>
          </cell>
          <cell r="K1042">
            <v>38626</v>
          </cell>
          <cell r="L1042" t="str">
            <v>TECHN SUP EN ELECTRONIQUE</v>
          </cell>
          <cell r="M1042" t="str">
            <v>EMPLOYE</v>
          </cell>
          <cell r="N1042" t="str">
            <v>D</v>
          </cell>
          <cell r="O1042" t="str">
            <v>CDI</v>
          </cell>
          <cell r="P1042">
            <v>151.57</v>
          </cell>
          <cell r="Q1042">
            <v>3050</v>
          </cell>
          <cell r="R1042">
            <v>1733.64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437.5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292.75</v>
          </cell>
          <cell r="AO1042">
            <v>0</v>
          </cell>
          <cell r="AP1042">
            <v>0</v>
          </cell>
          <cell r="AQ1042">
            <v>3050</v>
          </cell>
          <cell r="AR1042">
            <v>437.5</v>
          </cell>
          <cell r="AS1042">
            <v>0</v>
          </cell>
          <cell r="AT1042">
            <v>0</v>
          </cell>
          <cell r="AU1042">
            <v>0</v>
          </cell>
        </row>
        <row r="1043">
          <cell r="A1043">
            <v>28</v>
          </cell>
          <cell r="B1043" t="str">
            <v>BULLIDO</v>
          </cell>
          <cell r="C1043" t="str">
            <v>ROBERT</v>
          </cell>
          <cell r="D1043" t="str">
            <v>BORDEAUX</v>
          </cell>
          <cell r="E1043">
            <v>1</v>
          </cell>
          <cell r="F1043" t="str">
            <v>NUMERICABLE</v>
          </cell>
          <cell r="G1043" t="str">
            <v>TRAVAUX</v>
          </cell>
          <cell r="H1043" t="str">
            <v>DUPEBE</v>
          </cell>
          <cell r="I1043" t="str">
            <v>SUOU300001</v>
          </cell>
          <cell r="J1043">
            <v>100</v>
          </cell>
          <cell r="K1043">
            <v>32540</v>
          </cell>
          <cell r="L1043" t="str">
            <v>SUPERVISEUR TRAVAUX</v>
          </cell>
          <cell r="M1043" t="str">
            <v>478D</v>
          </cell>
          <cell r="N1043" t="str">
            <v>E</v>
          </cell>
          <cell r="O1043" t="str">
            <v>CDI</v>
          </cell>
          <cell r="P1043">
            <v>151.57</v>
          </cell>
          <cell r="Q1043">
            <v>2495</v>
          </cell>
          <cell r="R1043">
            <v>1629.32</v>
          </cell>
          <cell r="S1043">
            <v>0</v>
          </cell>
          <cell r="T1043">
            <v>581.92999999999995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298.19</v>
          </cell>
          <cell r="AO1043">
            <v>0</v>
          </cell>
          <cell r="AP1043">
            <v>0</v>
          </cell>
          <cell r="AQ1043">
            <v>2495.29</v>
          </cell>
          <cell r="AR1043">
            <v>0</v>
          </cell>
          <cell r="AS1043">
            <v>0</v>
          </cell>
          <cell r="AT1043">
            <v>0</v>
          </cell>
          <cell r="AU1043">
            <v>0</v>
          </cell>
        </row>
        <row r="1044">
          <cell r="A1044">
            <v>1072</v>
          </cell>
          <cell r="B1044" t="str">
            <v>MAISONNIER</v>
          </cell>
          <cell r="C1044" t="str">
            <v>FREDERIC</v>
          </cell>
          <cell r="D1044" t="str">
            <v>TOURS</v>
          </cell>
          <cell r="E1044">
            <v>1</v>
          </cell>
          <cell r="F1044" t="str">
            <v>NUMERICABLE</v>
          </cell>
          <cell r="G1044" t="str">
            <v>BOUTIQUE</v>
          </cell>
          <cell r="H1044" t="str">
            <v>JAUD</v>
          </cell>
          <cell r="I1044" t="str">
            <v>OUES507001</v>
          </cell>
          <cell r="J1044">
            <v>100</v>
          </cell>
          <cell r="K1044">
            <v>37543</v>
          </cell>
          <cell r="L1044" t="str">
            <v>VENDEUR POINT DE VENTE</v>
          </cell>
          <cell r="M1044" t="str">
            <v>463E</v>
          </cell>
          <cell r="N1044" t="str">
            <v>C</v>
          </cell>
          <cell r="O1044" t="str">
            <v>CDI</v>
          </cell>
          <cell r="P1044">
            <v>166.83</v>
          </cell>
          <cell r="Q1044">
            <v>1386</v>
          </cell>
          <cell r="R1044">
            <v>854.23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388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180.24</v>
          </cell>
          <cell r="AO1044">
            <v>0</v>
          </cell>
          <cell r="AP1044">
            <v>-148.25</v>
          </cell>
          <cell r="AQ1044">
            <v>1381.98</v>
          </cell>
          <cell r="AR1044">
            <v>0</v>
          </cell>
          <cell r="AS1044">
            <v>0</v>
          </cell>
          <cell r="AT1044">
            <v>0</v>
          </cell>
          <cell r="AU1044">
            <v>0</v>
          </cell>
        </row>
        <row r="1045">
          <cell r="A1045">
            <v>80138</v>
          </cell>
          <cell r="B1045" t="str">
            <v>HERAULT</v>
          </cell>
          <cell r="C1045" t="str">
            <v>STELLA</v>
          </cell>
          <cell r="D1045" t="str">
            <v>BAB</v>
          </cell>
          <cell r="E1045">
            <v>1</v>
          </cell>
          <cell r="F1045" t="str">
            <v>NUMERICABLE</v>
          </cell>
          <cell r="I1045" t="str">
            <v>FTCN905001</v>
          </cell>
          <cell r="J1045">
            <v>100</v>
          </cell>
          <cell r="K1045">
            <v>35164</v>
          </cell>
          <cell r="L1045" t="str">
            <v>ASSIST. MARKETING COMMUNICATION</v>
          </cell>
          <cell r="M1045" t="str">
            <v>462E</v>
          </cell>
          <cell r="N1045" t="str">
            <v>D</v>
          </cell>
          <cell r="O1045" t="str">
            <v>CDI</v>
          </cell>
          <cell r="P1045">
            <v>166.83</v>
          </cell>
          <cell r="Q1045">
            <v>1805</v>
          </cell>
          <cell r="R1045">
            <v>802.65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19.64</v>
          </cell>
          <cell r="AN1045">
            <v>173.25</v>
          </cell>
          <cell r="AO1045">
            <v>0</v>
          </cell>
          <cell r="AP1045">
            <v>0</v>
          </cell>
          <cell r="AQ1045">
            <v>1824.64</v>
          </cell>
          <cell r="AR1045">
            <v>0</v>
          </cell>
          <cell r="AS1045">
            <v>0</v>
          </cell>
          <cell r="AT1045">
            <v>0</v>
          </cell>
          <cell r="AU1045">
            <v>0</v>
          </cell>
        </row>
        <row r="1046">
          <cell r="A1046">
            <v>502004</v>
          </cell>
          <cell r="B1046" t="str">
            <v>FERNANDEZ</v>
          </cell>
          <cell r="C1046" t="str">
            <v>MANUEL</v>
          </cell>
          <cell r="D1046" t="str">
            <v>DUNKERQUE</v>
          </cell>
          <cell r="E1046">
            <v>1</v>
          </cell>
          <cell r="F1046" t="str">
            <v>NUMERICABLE</v>
          </cell>
          <cell r="G1046" t="str">
            <v>VAD ANIMATEURS</v>
          </cell>
          <cell r="H1046" t="str">
            <v>GUIONNET</v>
          </cell>
          <cell r="I1046" t="str">
            <v>NPCA500001</v>
          </cell>
          <cell r="J1046">
            <v>100</v>
          </cell>
          <cell r="K1046">
            <v>35370</v>
          </cell>
          <cell r="L1046" t="str">
            <v>RESPONSABLE AGENCE</v>
          </cell>
          <cell r="M1046" t="str">
            <v>462E</v>
          </cell>
          <cell r="N1046" t="str">
            <v>E</v>
          </cell>
          <cell r="O1046" t="str">
            <v>CDI</v>
          </cell>
          <cell r="P1046">
            <v>151.57</v>
          </cell>
          <cell r="Q1046">
            <v>2809</v>
          </cell>
          <cell r="R1046">
            <v>3029.58</v>
          </cell>
          <cell r="S1046">
            <v>0</v>
          </cell>
          <cell r="T1046">
            <v>2700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600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610.9</v>
          </cell>
          <cell r="AO1046">
            <v>0</v>
          </cell>
          <cell r="AP1046">
            <v>0</v>
          </cell>
          <cell r="AQ1046">
            <v>2809</v>
          </cell>
          <cell r="AR1046">
            <v>350</v>
          </cell>
          <cell r="AS1046">
            <v>0</v>
          </cell>
          <cell r="AT1046">
            <v>0</v>
          </cell>
          <cell r="AU1046">
            <v>0</v>
          </cell>
        </row>
        <row r="1047">
          <cell r="A1047">
            <v>503008</v>
          </cell>
          <cell r="B1047" t="str">
            <v>COQUERON</v>
          </cell>
          <cell r="C1047" t="str">
            <v>CAROLE</v>
          </cell>
          <cell r="D1047" t="str">
            <v>METZ</v>
          </cell>
          <cell r="E1047">
            <v>1</v>
          </cell>
          <cell r="F1047" t="str">
            <v>NUMERICABLE</v>
          </cell>
          <cell r="I1047" t="str">
            <v>FTCN905001</v>
          </cell>
          <cell r="J1047">
            <v>100</v>
          </cell>
          <cell r="K1047">
            <v>35370</v>
          </cell>
          <cell r="L1047" t="str">
            <v>CHARGE COMMUNICATION</v>
          </cell>
          <cell r="M1047" t="str">
            <v>375B</v>
          </cell>
          <cell r="N1047" t="str">
            <v>DB</v>
          </cell>
          <cell r="O1047" t="str">
            <v>CDI</v>
          </cell>
          <cell r="P1047">
            <v>166.83</v>
          </cell>
          <cell r="Q1047">
            <v>1857</v>
          </cell>
          <cell r="R1047">
            <v>572.87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178.24</v>
          </cell>
          <cell r="AO1047">
            <v>0</v>
          </cell>
          <cell r="AP1047">
            <v>0</v>
          </cell>
          <cell r="AQ1047">
            <v>1880.88</v>
          </cell>
          <cell r="AR1047">
            <v>0</v>
          </cell>
          <cell r="AS1047">
            <v>0</v>
          </cell>
          <cell r="AT1047">
            <v>0</v>
          </cell>
          <cell r="AU1047">
            <v>0</v>
          </cell>
        </row>
        <row r="1048">
          <cell r="A1048">
            <v>1002119</v>
          </cell>
          <cell r="B1048" t="str">
            <v>GEFFARD</v>
          </cell>
          <cell r="C1048" t="str">
            <v>BRUNO</v>
          </cell>
          <cell r="D1048" t="str">
            <v>TOURS</v>
          </cell>
          <cell r="E1048">
            <v>1</v>
          </cell>
          <cell r="F1048" t="str">
            <v>NUMERICABLE</v>
          </cell>
          <cell r="I1048" t="str">
            <v>FTCN905001</v>
          </cell>
          <cell r="J1048">
            <v>100</v>
          </cell>
          <cell r="K1048">
            <v>36161</v>
          </cell>
          <cell r="L1048" t="str">
            <v>RESP. COLLECTIF</v>
          </cell>
          <cell r="M1048" t="str">
            <v>374C</v>
          </cell>
          <cell r="N1048" t="str">
            <v>E</v>
          </cell>
          <cell r="O1048" t="str">
            <v>CDI</v>
          </cell>
          <cell r="P1048">
            <v>151.57</v>
          </cell>
          <cell r="Q1048">
            <v>3287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AS1048">
            <v>0</v>
          </cell>
          <cell r="AT1048">
            <v>10000</v>
          </cell>
          <cell r="AU1048">
            <v>0</v>
          </cell>
        </row>
        <row r="1049">
          <cell r="A1049">
            <v>20000900</v>
          </cell>
          <cell r="B1049" t="str">
            <v>FICHTENBAUM</v>
          </cell>
          <cell r="C1049" t="str">
            <v>CELINE</v>
          </cell>
          <cell r="D1049" t="str">
            <v>MARSEILLE</v>
          </cell>
          <cell r="E1049">
            <v>1</v>
          </cell>
          <cell r="F1049" t="str">
            <v>NUMERICABLE</v>
          </cell>
          <cell r="I1049" t="str">
            <v>FTCN905001</v>
          </cell>
          <cell r="J1049">
            <v>100</v>
          </cell>
          <cell r="K1049">
            <v>37226</v>
          </cell>
          <cell r="L1049" t="str">
            <v>RESP QUALIF. RECETTE</v>
          </cell>
          <cell r="M1049" t="str">
            <v>388A</v>
          </cell>
          <cell r="N1049" t="str">
            <v>E</v>
          </cell>
          <cell r="O1049" t="str">
            <v>CDI</v>
          </cell>
          <cell r="P1049">
            <v>151.57</v>
          </cell>
          <cell r="Q1049">
            <v>3466</v>
          </cell>
          <cell r="R1049">
            <v>553.22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-346.63</v>
          </cell>
          <cell r="AN1049">
            <v>0</v>
          </cell>
          <cell r="AO1049">
            <v>-346.63</v>
          </cell>
          <cell r="AP1049">
            <v>0</v>
          </cell>
          <cell r="AQ1049">
            <v>3466</v>
          </cell>
          <cell r="AR1049">
            <v>0</v>
          </cell>
          <cell r="AS1049">
            <v>0</v>
          </cell>
          <cell r="AT1049">
            <v>0</v>
          </cell>
          <cell r="AU1049">
            <v>0</v>
          </cell>
        </row>
        <row r="1050">
          <cell r="A1050">
            <v>1274</v>
          </cell>
          <cell r="B1050" t="str">
            <v>GAUDU</v>
          </cell>
          <cell r="C1050" t="str">
            <v>CHARLOTTE</v>
          </cell>
          <cell r="D1050" t="str">
            <v>BAB</v>
          </cell>
          <cell r="E1050">
            <v>1</v>
          </cell>
          <cell r="F1050" t="str">
            <v>NUMERICABLE</v>
          </cell>
          <cell r="G1050" t="str">
            <v>BOUTIQUE</v>
          </cell>
          <cell r="H1050" t="str">
            <v>BARDOU</v>
          </cell>
          <cell r="I1050" t="str">
            <v>SUOU507001</v>
          </cell>
          <cell r="J1050">
            <v>100</v>
          </cell>
          <cell r="K1050">
            <v>38150</v>
          </cell>
          <cell r="L1050" t="str">
            <v>CONSEILLER CLIENTELE BOUTIQUE</v>
          </cell>
          <cell r="M1050" t="str">
            <v>463E</v>
          </cell>
          <cell r="N1050" t="str">
            <v>C</v>
          </cell>
          <cell r="O1050" t="str">
            <v>CDI</v>
          </cell>
          <cell r="P1050">
            <v>166.83</v>
          </cell>
          <cell r="Q1050">
            <v>1356</v>
          </cell>
          <cell r="R1050">
            <v>969.03</v>
          </cell>
          <cell r="S1050">
            <v>0</v>
          </cell>
          <cell r="T1050">
            <v>548.82000000000005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190.23</v>
          </cell>
          <cell r="AO1050">
            <v>0</v>
          </cell>
          <cell r="AP1050">
            <v>0</v>
          </cell>
          <cell r="AQ1050">
            <v>1366.12</v>
          </cell>
          <cell r="AR1050">
            <v>0</v>
          </cell>
          <cell r="AS1050">
            <v>0</v>
          </cell>
          <cell r="AT1050">
            <v>0</v>
          </cell>
          <cell r="AU1050">
            <v>0</v>
          </cell>
        </row>
        <row r="1051">
          <cell r="A1051" t="str">
            <v>000A1511</v>
          </cell>
          <cell r="B1051" t="str">
            <v>BOURGER</v>
          </cell>
          <cell r="C1051" t="str">
            <v>ALAIN</v>
          </cell>
          <cell r="D1051" t="str">
            <v>METZ</v>
          </cell>
          <cell r="E1051">
            <v>19</v>
          </cell>
          <cell r="F1051" t="str">
            <v>NUMERICABLE  (TCC)</v>
          </cell>
          <cell r="G1051" t="str">
            <v>MAINTENANCE RESEAU</v>
          </cell>
          <cell r="I1051" t="str">
            <v>FTCN905001</v>
          </cell>
          <cell r="J1051">
            <v>100</v>
          </cell>
          <cell r="K1051">
            <v>38626</v>
          </cell>
          <cell r="L1051" t="str">
            <v>TECH. EXP. NIV. 1</v>
          </cell>
          <cell r="M1051" t="str">
            <v>EMPLOYE</v>
          </cell>
          <cell r="N1051" t="str">
            <v>C</v>
          </cell>
          <cell r="O1051" t="str">
            <v>CDI</v>
          </cell>
          <cell r="P1051">
            <v>151.57</v>
          </cell>
          <cell r="Q1051">
            <v>1630</v>
          </cell>
          <cell r="R1051">
            <v>720.02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156.44999999999999</v>
          </cell>
          <cell r="AO1051">
            <v>0</v>
          </cell>
          <cell r="AP1051">
            <v>0</v>
          </cell>
          <cell r="AQ1051">
            <v>1630</v>
          </cell>
          <cell r="AR1051">
            <v>0</v>
          </cell>
          <cell r="AS1051">
            <v>0</v>
          </cell>
          <cell r="AT1051">
            <v>0</v>
          </cell>
          <cell r="AU1051">
            <v>0</v>
          </cell>
        </row>
        <row r="1052">
          <cell r="A1052" t="str">
            <v>000A1560</v>
          </cell>
          <cell r="B1052" t="str">
            <v>ROUMET</v>
          </cell>
          <cell r="C1052" t="str">
            <v>PASCAL</v>
          </cell>
          <cell r="D1052" t="str">
            <v>MARSEILLE</v>
          </cell>
          <cell r="E1052">
            <v>3</v>
          </cell>
          <cell r="F1052" t="str">
            <v>NUMERICABLE</v>
          </cell>
          <cell r="G1052" t="str">
            <v>RACCORDEMENT IMMOB.</v>
          </cell>
          <cell r="H1052" t="str">
            <v>TUGLER</v>
          </cell>
          <cell r="I1052" t="str">
            <v>SUES302001</v>
          </cell>
          <cell r="J1052">
            <v>100</v>
          </cell>
          <cell r="K1052">
            <v>38684</v>
          </cell>
          <cell r="L1052" t="str">
            <v>SUPERV. RAC-SAV</v>
          </cell>
          <cell r="M1052" t="str">
            <v>EMPLOYE</v>
          </cell>
          <cell r="N1052" t="str">
            <v>D</v>
          </cell>
          <cell r="O1052" t="str">
            <v>CDI</v>
          </cell>
          <cell r="P1052">
            <v>166.83</v>
          </cell>
          <cell r="Q1052">
            <v>1800</v>
          </cell>
          <cell r="R1052">
            <v>573.12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180</v>
          </cell>
          <cell r="AO1052">
            <v>0</v>
          </cell>
          <cell r="AP1052">
            <v>0</v>
          </cell>
          <cell r="AQ1052">
            <v>1800</v>
          </cell>
          <cell r="AR1052">
            <v>0</v>
          </cell>
          <cell r="AS1052">
            <v>0</v>
          </cell>
          <cell r="AT1052">
            <v>0</v>
          </cell>
          <cell r="AU1052">
            <v>0</v>
          </cell>
        </row>
        <row r="1053">
          <cell r="A1053">
            <v>26</v>
          </cell>
          <cell r="B1053" t="str">
            <v>BOUILLOT</v>
          </cell>
          <cell r="C1053" t="str">
            <v>PATRICE</v>
          </cell>
          <cell r="D1053" t="str">
            <v>BORDEAUX</v>
          </cell>
          <cell r="E1053">
            <v>1</v>
          </cell>
          <cell r="F1053" t="str">
            <v>NUMERICABLE</v>
          </cell>
          <cell r="I1053" t="str">
            <v>FTCN905001</v>
          </cell>
          <cell r="J1053">
            <v>100</v>
          </cell>
          <cell r="K1053">
            <v>33511</v>
          </cell>
          <cell r="L1053" t="str">
            <v>TECH. INTERVENTION ABONNES</v>
          </cell>
          <cell r="M1053" t="str">
            <v>478D</v>
          </cell>
          <cell r="N1053" t="str">
            <v>C</v>
          </cell>
          <cell r="O1053" t="str">
            <v>CDI</v>
          </cell>
          <cell r="P1053">
            <v>166.83</v>
          </cell>
          <cell r="Q1053">
            <v>1741</v>
          </cell>
          <cell r="R1053">
            <v>-974.7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-52.39</v>
          </cell>
          <cell r="AN1053">
            <v>174.09</v>
          </cell>
          <cell r="AO1053">
            <v>-52.39</v>
          </cell>
          <cell r="AP1053">
            <v>0</v>
          </cell>
          <cell r="AQ1053">
            <v>1741</v>
          </cell>
          <cell r="AR1053">
            <v>0</v>
          </cell>
          <cell r="AS1053">
            <v>0</v>
          </cell>
          <cell r="AT1053">
            <v>0</v>
          </cell>
          <cell r="AU1053">
            <v>0</v>
          </cell>
        </row>
        <row r="1054">
          <cell r="A1054">
            <v>819</v>
          </cell>
          <cell r="B1054" t="str">
            <v>JOUSSET</v>
          </cell>
          <cell r="C1054" t="str">
            <v>GERALDINE</v>
          </cell>
          <cell r="D1054" t="str">
            <v>ANGERS</v>
          </cell>
          <cell r="E1054">
            <v>1</v>
          </cell>
          <cell r="F1054" t="str">
            <v>NUMERICABLE</v>
          </cell>
          <cell r="G1054" t="str">
            <v>BOUTIQUE</v>
          </cell>
          <cell r="H1054" t="str">
            <v>PAVAGEAU</v>
          </cell>
          <cell r="I1054" t="str">
            <v>OUES507001</v>
          </cell>
          <cell r="J1054">
            <v>100</v>
          </cell>
          <cell r="K1054">
            <v>37131</v>
          </cell>
          <cell r="L1054" t="str">
            <v>VENDEUR POINT DE VENTE</v>
          </cell>
          <cell r="M1054" t="str">
            <v>463E</v>
          </cell>
          <cell r="N1054" t="str">
            <v>C</v>
          </cell>
          <cell r="O1054" t="str">
            <v>CDI</v>
          </cell>
          <cell r="P1054">
            <v>166.83</v>
          </cell>
          <cell r="Q1054">
            <v>1581</v>
          </cell>
          <cell r="R1054">
            <v>-87.17</v>
          </cell>
          <cell r="S1054">
            <v>0</v>
          </cell>
          <cell r="T1054">
            <v>310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166.99</v>
          </cell>
          <cell r="AO1054">
            <v>0</v>
          </cell>
          <cell r="AP1054">
            <v>0</v>
          </cell>
          <cell r="AQ1054">
            <v>154.06</v>
          </cell>
          <cell r="AR1054">
            <v>0</v>
          </cell>
          <cell r="AS1054">
            <v>0</v>
          </cell>
          <cell r="AT1054">
            <v>0</v>
          </cell>
          <cell r="AU1054">
            <v>0</v>
          </cell>
        </row>
        <row r="1055">
          <cell r="A1055">
            <v>1121</v>
          </cell>
          <cell r="B1055" t="str">
            <v>DUHAMEL</v>
          </cell>
          <cell r="C1055" t="str">
            <v>CHRISTOPHE</v>
          </cell>
          <cell r="D1055" t="str">
            <v>BORDEAUX</v>
          </cell>
          <cell r="E1055">
            <v>1</v>
          </cell>
          <cell r="F1055" t="str">
            <v>NUMERICABLE</v>
          </cell>
          <cell r="I1055" t="str">
            <v>FTCN905001</v>
          </cell>
          <cell r="J1055">
            <v>100</v>
          </cell>
          <cell r="K1055">
            <v>37823</v>
          </cell>
          <cell r="L1055" t="str">
            <v>CONSEILLER CLIENT COMMERCIAL</v>
          </cell>
          <cell r="M1055" t="str">
            <v>462E</v>
          </cell>
          <cell r="N1055" t="str">
            <v>G</v>
          </cell>
          <cell r="O1055" t="str">
            <v>CDI</v>
          </cell>
          <cell r="P1055">
            <v>166.83</v>
          </cell>
          <cell r="Q1055">
            <v>1356</v>
          </cell>
          <cell r="R1055">
            <v>236.44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0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177.84</v>
          </cell>
          <cell r="AN1055">
            <v>135.59</v>
          </cell>
          <cell r="AO1055">
            <v>177.84</v>
          </cell>
          <cell r="AP1055">
            <v>0</v>
          </cell>
          <cell r="AQ1055">
            <v>1356</v>
          </cell>
          <cell r="AR1055">
            <v>0</v>
          </cell>
          <cell r="AS1055">
            <v>0</v>
          </cell>
          <cell r="AT1055">
            <v>0</v>
          </cell>
          <cell r="AU1055">
            <v>0</v>
          </cell>
        </row>
        <row r="1056">
          <cell r="A1056">
            <v>40173</v>
          </cell>
          <cell r="B1056" t="str">
            <v>THOREL</v>
          </cell>
          <cell r="C1056" t="str">
            <v>YANN</v>
          </cell>
          <cell r="D1056" t="str">
            <v>ROUEN</v>
          </cell>
          <cell r="E1056">
            <v>1</v>
          </cell>
          <cell r="F1056" t="str">
            <v>NUMERICABLE</v>
          </cell>
          <cell r="G1056" t="str">
            <v>BOUTIQUE</v>
          </cell>
          <cell r="H1056" t="str">
            <v>JAUD</v>
          </cell>
          <cell r="I1056" t="str">
            <v>OUES507001</v>
          </cell>
          <cell r="J1056">
            <v>100</v>
          </cell>
          <cell r="K1056">
            <v>35709</v>
          </cell>
          <cell r="L1056" t="str">
            <v>RESPONSABLE BOUTIQUE</v>
          </cell>
          <cell r="M1056" t="str">
            <v>TSM</v>
          </cell>
          <cell r="N1056" t="str">
            <v>D</v>
          </cell>
          <cell r="O1056" t="str">
            <v>CDI</v>
          </cell>
          <cell r="P1056">
            <v>166.83</v>
          </cell>
          <cell r="Q1056">
            <v>1532</v>
          </cell>
          <cell r="R1056">
            <v>1255.77</v>
          </cell>
          <cell r="S1056">
            <v>0</v>
          </cell>
          <cell r="T1056">
            <v>795.1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317.06</v>
          </cell>
          <cell r="AO1056">
            <v>0</v>
          </cell>
          <cell r="AP1056">
            <v>0</v>
          </cell>
          <cell r="AQ1056">
            <v>1782.21</v>
          </cell>
          <cell r="AR1056">
            <v>0</v>
          </cell>
          <cell r="AS1056">
            <v>0</v>
          </cell>
          <cell r="AT1056">
            <v>0</v>
          </cell>
          <cell r="AU1056">
            <v>0</v>
          </cell>
        </row>
        <row r="1057">
          <cell r="A1057">
            <v>451140</v>
          </cell>
          <cell r="B1057" t="str">
            <v>BRETON</v>
          </cell>
          <cell r="C1057" t="str">
            <v>CHRISTIANE</v>
          </cell>
          <cell r="D1057" t="str">
            <v>RENNES</v>
          </cell>
          <cell r="E1057">
            <v>1</v>
          </cell>
          <cell r="F1057" t="str">
            <v>NUMERICABLE</v>
          </cell>
          <cell r="G1057" t="str">
            <v>VAD CONSEILLERS</v>
          </cell>
          <cell r="I1057" t="str">
            <v>GENE905001</v>
          </cell>
          <cell r="J1057">
            <v>100</v>
          </cell>
          <cell r="K1057">
            <v>33970</v>
          </cell>
          <cell r="L1057" t="str">
            <v>CONSEIL. COMMERCIAL</v>
          </cell>
          <cell r="M1057" t="str">
            <v>463E</v>
          </cell>
          <cell r="N1057" t="str">
            <v>C</v>
          </cell>
          <cell r="O1057" t="str">
            <v>CDI</v>
          </cell>
          <cell r="P1057">
            <v>166.83</v>
          </cell>
          <cell r="Q1057">
            <v>950</v>
          </cell>
          <cell r="R1057">
            <v>1749.6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3766.01</v>
          </cell>
          <cell r="AN1057">
            <v>1351.46</v>
          </cell>
          <cell r="AO1057">
            <v>81005.63</v>
          </cell>
          <cell r="AP1057">
            <v>0</v>
          </cell>
          <cell r="AQ1057">
            <v>4146</v>
          </cell>
          <cell r="AR1057">
            <v>0</v>
          </cell>
          <cell r="AS1057">
            <v>0</v>
          </cell>
          <cell r="AT1057">
            <v>0</v>
          </cell>
          <cell r="AU1057">
            <v>0</v>
          </cell>
        </row>
        <row r="1058">
          <cell r="A1058">
            <v>503012</v>
          </cell>
          <cell r="B1058" t="str">
            <v>DUFOUR</v>
          </cell>
          <cell r="C1058" t="str">
            <v>LAURENCE</v>
          </cell>
          <cell r="D1058" t="str">
            <v>METZ</v>
          </cell>
          <cell r="E1058">
            <v>1</v>
          </cell>
          <cell r="F1058" t="str">
            <v>NUMERICABLE</v>
          </cell>
          <cell r="I1058" t="str">
            <v>FTCN905001</v>
          </cell>
          <cell r="J1058">
            <v>100</v>
          </cell>
          <cell r="K1058">
            <v>35370</v>
          </cell>
          <cell r="L1058" t="str">
            <v>ASSIST. COMMERCIAL</v>
          </cell>
          <cell r="M1058" t="str">
            <v>461C</v>
          </cell>
          <cell r="N1058" t="str">
            <v>DB</v>
          </cell>
          <cell r="O1058" t="str">
            <v>CDI</v>
          </cell>
          <cell r="P1058">
            <v>166.83</v>
          </cell>
          <cell r="Q1058">
            <v>2088</v>
          </cell>
          <cell r="R1058">
            <v>-354.98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-183.72</v>
          </cell>
          <cell r="AN1058">
            <v>141.38</v>
          </cell>
          <cell r="AO1058">
            <v>-184.58</v>
          </cell>
          <cell r="AP1058">
            <v>0</v>
          </cell>
          <cell r="AQ1058">
            <v>2088.86</v>
          </cell>
          <cell r="AR1058">
            <v>0</v>
          </cell>
          <cell r="AS1058">
            <v>0</v>
          </cell>
          <cell r="AT1058">
            <v>0</v>
          </cell>
          <cell r="AU1058">
            <v>0</v>
          </cell>
        </row>
        <row r="1059">
          <cell r="A1059">
            <v>503025</v>
          </cell>
          <cell r="B1059" t="str">
            <v>MASSON</v>
          </cell>
          <cell r="C1059" t="str">
            <v>MARC</v>
          </cell>
          <cell r="D1059" t="str">
            <v>METZ</v>
          </cell>
          <cell r="E1059">
            <v>1</v>
          </cell>
          <cell r="F1059" t="str">
            <v>NUMERICABLE</v>
          </cell>
          <cell r="G1059" t="str">
            <v>COLLECTIF</v>
          </cell>
          <cell r="H1059" t="str">
            <v>BAUER V</v>
          </cell>
          <cell r="I1059" t="str">
            <v>ESTR510001</v>
          </cell>
          <cell r="J1059">
            <v>100</v>
          </cell>
          <cell r="K1059">
            <v>35370</v>
          </cell>
          <cell r="L1059" t="str">
            <v>RESP. DE MISSION</v>
          </cell>
          <cell r="M1059" t="str">
            <v>373C</v>
          </cell>
          <cell r="N1059" t="str">
            <v>E</v>
          </cell>
          <cell r="O1059" t="str">
            <v>CDI</v>
          </cell>
          <cell r="P1059">
            <v>151.57</v>
          </cell>
          <cell r="Q1059">
            <v>2861</v>
          </cell>
          <cell r="R1059">
            <v>1588.29</v>
          </cell>
          <cell r="S1059">
            <v>0</v>
          </cell>
          <cell r="T1059">
            <v>850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382.89</v>
          </cell>
          <cell r="AO1059">
            <v>0</v>
          </cell>
          <cell r="AP1059">
            <v>0</v>
          </cell>
          <cell r="AQ1059">
            <v>2200.87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</row>
        <row r="1060">
          <cell r="A1060">
            <v>503026</v>
          </cell>
          <cell r="B1060" t="str">
            <v>NERRAULT</v>
          </cell>
          <cell r="C1060" t="str">
            <v>PATRICK</v>
          </cell>
          <cell r="D1060" t="str">
            <v>METZ</v>
          </cell>
          <cell r="E1060">
            <v>1</v>
          </cell>
          <cell r="F1060" t="str">
            <v>NUMERICABLE</v>
          </cell>
          <cell r="I1060" t="str">
            <v>FTCN905001</v>
          </cell>
          <cell r="J1060">
            <v>100</v>
          </cell>
          <cell r="K1060">
            <v>35370</v>
          </cell>
          <cell r="L1060" t="str">
            <v>DIRECTEUR DE SITE</v>
          </cell>
          <cell r="M1060" t="str">
            <v>232A</v>
          </cell>
          <cell r="N1060" t="str">
            <v>F</v>
          </cell>
          <cell r="O1060" t="str">
            <v>CDI</v>
          </cell>
          <cell r="P1060">
            <v>151.57</v>
          </cell>
          <cell r="Q1060">
            <v>4850</v>
          </cell>
          <cell r="R1060">
            <v>3619.99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2736.93</v>
          </cell>
          <cell r="AN1060">
            <v>758.68</v>
          </cell>
          <cell r="AO1060">
            <v>0</v>
          </cell>
          <cell r="AP1060">
            <v>0</v>
          </cell>
          <cell r="AQ1060">
            <v>7586.93</v>
          </cell>
          <cell r="AR1060">
            <v>0</v>
          </cell>
          <cell r="AS1060">
            <v>0</v>
          </cell>
          <cell r="AT1060">
            <v>0</v>
          </cell>
          <cell r="AU1060">
            <v>0</v>
          </cell>
        </row>
        <row r="1061">
          <cell r="A1061">
            <v>952266</v>
          </cell>
          <cell r="B1061" t="str">
            <v>ZAMORA</v>
          </cell>
          <cell r="C1061" t="str">
            <v>REMY</v>
          </cell>
          <cell r="D1061" t="str">
            <v>MARSEILLE</v>
          </cell>
          <cell r="E1061">
            <v>1</v>
          </cell>
          <cell r="F1061" t="str">
            <v>NUMERICABLE</v>
          </cell>
          <cell r="G1061" t="str">
            <v>VAD ANIMATEURS</v>
          </cell>
          <cell r="H1061" t="str">
            <v>VIVIN</v>
          </cell>
          <cell r="I1061" t="str">
            <v>SUES500001</v>
          </cell>
          <cell r="J1061">
            <v>100</v>
          </cell>
          <cell r="K1061">
            <v>35324</v>
          </cell>
          <cell r="L1061" t="str">
            <v>ANIMATEUR COM.</v>
          </cell>
          <cell r="M1061" t="str">
            <v>CADRE</v>
          </cell>
          <cell r="N1061" t="str">
            <v>DB</v>
          </cell>
          <cell r="O1061" t="str">
            <v>CDI</v>
          </cell>
          <cell r="P1061">
            <v>166.83</v>
          </cell>
          <cell r="Q1061">
            <v>1800</v>
          </cell>
          <cell r="R1061">
            <v>1768.11</v>
          </cell>
          <cell r="S1061">
            <v>0</v>
          </cell>
          <cell r="T1061">
            <v>1350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315</v>
          </cell>
          <cell r="AO1061">
            <v>0</v>
          </cell>
          <cell r="AP1061">
            <v>0</v>
          </cell>
          <cell r="AQ1061">
            <v>1800</v>
          </cell>
          <cell r="AR1061">
            <v>0</v>
          </cell>
          <cell r="AS1061">
            <v>0</v>
          </cell>
          <cell r="AT1061">
            <v>0</v>
          </cell>
          <cell r="AU1061">
            <v>0</v>
          </cell>
        </row>
        <row r="1062">
          <cell r="A1062">
            <v>952299</v>
          </cell>
          <cell r="B1062" t="str">
            <v>WIEDENHOFER</v>
          </cell>
          <cell r="C1062" t="str">
            <v>OLIVIER</v>
          </cell>
          <cell r="D1062" t="str">
            <v>MARSEILLE</v>
          </cell>
          <cell r="E1062">
            <v>1</v>
          </cell>
          <cell r="F1062" t="str">
            <v>NUMERICABLE</v>
          </cell>
          <cell r="I1062" t="str">
            <v>FTCN905001</v>
          </cell>
          <cell r="J1062">
            <v>100</v>
          </cell>
          <cell r="K1062">
            <v>35521</v>
          </cell>
          <cell r="L1062" t="str">
            <v>CHARGE D'AFFAIRES</v>
          </cell>
          <cell r="M1062" t="str">
            <v>462E</v>
          </cell>
          <cell r="N1062" t="str">
            <v>D</v>
          </cell>
          <cell r="O1062" t="str">
            <v>CDI</v>
          </cell>
          <cell r="P1062">
            <v>166.83</v>
          </cell>
          <cell r="Q1062">
            <v>1356</v>
          </cell>
          <cell r="R1062">
            <v>-566.78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1664.7</v>
          </cell>
          <cell r="AN1062">
            <v>135.59</v>
          </cell>
          <cell r="AO1062">
            <v>1664.7</v>
          </cell>
          <cell r="AP1062">
            <v>0</v>
          </cell>
          <cell r="AQ1062">
            <v>1356</v>
          </cell>
          <cell r="AR1062">
            <v>0</v>
          </cell>
          <cell r="AS1062">
            <v>0</v>
          </cell>
          <cell r="AT1062">
            <v>0</v>
          </cell>
          <cell r="AU1062">
            <v>0</v>
          </cell>
        </row>
        <row r="1063">
          <cell r="A1063">
            <v>954018</v>
          </cell>
          <cell r="B1063" t="str">
            <v>MARTINEZ</v>
          </cell>
          <cell r="C1063" t="str">
            <v>PATRICK</v>
          </cell>
          <cell r="D1063" t="str">
            <v>AVIGNON</v>
          </cell>
          <cell r="E1063">
            <v>1</v>
          </cell>
          <cell r="F1063" t="str">
            <v>NUMERICABLE</v>
          </cell>
          <cell r="I1063" t="str">
            <v>FTCN905001</v>
          </cell>
          <cell r="J1063">
            <v>100</v>
          </cell>
          <cell r="K1063">
            <v>35326</v>
          </cell>
          <cell r="L1063" t="str">
            <v>CHARGE DE RECOUVREMENT</v>
          </cell>
          <cell r="M1063" t="str">
            <v>462E</v>
          </cell>
          <cell r="N1063" t="str">
            <v>D</v>
          </cell>
          <cell r="O1063" t="str">
            <v>CDI</v>
          </cell>
          <cell r="P1063">
            <v>166.83</v>
          </cell>
          <cell r="Q1063">
            <v>1356</v>
          </cell>
          <cell r="R1063">
            <v>1715.21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2662.31</v>
          </cell>
          <cell r="AN1063">
            <v>-67.8</v>
          </cell>
          <cell r="AO1063">
            <v>0</v>
          </cell>
          <cell r="AP1063">
            <v>0</v>
          </cell>
          <cell r="AQ1063">
            <v>4018.31</v>
          </cell>
          <cell r="AR1063">
            <v>0</v>
          </cell>
          <cell r="AS1063">
            <v>0</v>
          </cell>
          <cell r="AT1063">
            <v>0</v>
          </cell>
          <cell r="AU1063">
            <v>0</v>
          </cell>
        </row>
        <row r="1064">
          <cell r="A1064">
            <v>954020</v>
          </cell>
          <cell r="B1064" t="str">
            <v>BESSEGE</v>
          </cell>
          <cell r="C1064" t="str">
            <v>HERVE</v>
          </cell>
          <cell r="D1064" t="str">
            <v>MARSEILLE</v>
          </cell>
          <cell r="E1064">
            <v>1</v>
          </cell>
          <cell r="F1064" t="str">
            <v>NUMERICABLE</v>
          </cell>
          <cell r="I1064" t="str">
            <v>FTCN905001</v>
          </cell>
          <cell r="J1064">
            <v>100</v>
          </cell>
          <cell r="K1064">
            <v>35309</v>
          </cell>
          <cell r="L1064" t="str">
            <v>DIRECTEUR DE SITE ADJOINT</v>
          </cell>
          <cell r="M1064" t="str">
            <v>232A</v>
          </cell>
          <cell r="N1064" t="str">
            <v>E</v>
          </cell>
          <cell r="O1064" t="str">
            <v>CDI</v>
          </cell>
          <cell r="P1064">
            <v>151.57</v>
          </cell>
          <cell r="Q1064">
            <v>3749.66</v>
          </cell>
          <cell r="R1064">
            <v>2384.1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1311.36</v>
          </cell>
          <cell r="AN1064">
            <v>226.11</v>
          </cell>
          <cell r="AO1064">
            <v>0</v>
          </cell>
          <cell r="AP1064">
            <v>0</v>
          </cell>
          <cell r="AQ1064">
            <v>5061.0200000000004</v>
          </cell>
          <cell r="AR1064">
            <v>0</v>
          </cell>
          <cell r="AS1064">
            <v>0</v>
          </cell>
          <cell r="AT1064">
            <v>0</v>
          </cell>
          <cell r="AU1064">
            <v>0</v>
          </cell>
        </row>
        <row r="1065">
          <cell r="A1065">
            <v>954060</v>
          </cell>
          <cell r="B1065" t="str">
            <v>MAGNON</v>
          </cell>
          <cell r="C1065" t="str">
            <v>FLORE-HELENE</v>
          </cell>
          <cell r="D1065" t="str">
            <v>MARSEILLE</v>
          </cell>
          <cell r="E1065">
            <v>1</v>
          </cell>
          <cell r="F1065" t="str">
            <v>NUMERICABLE</v>
          </cell>
          <cell r="G1065" t="str">
            <v>DIRECTION RESS HUM</v>
          </cell>
          <cell r="I1065" t="str">
            <v>FTCN905001</v>
          </cell>
          <cell r="J1065">
            <v>100</v>
          </cell>
          <cell r="K1065">
            <v>36281</v>
          </cell>
          <cell r="L1065" t="str">
            <v>CORRESPONDANT RH</v>
          </cell>
          <cell r="M1065" t="str">
            <v>372C</v>
          </cell>
          <cell r="N1065" t="str">
            <v>DB</v>
          </cell>
          <cell r="O1065" t="str">
            <v>CDI</v>
          </cell>
          <cell r="P1065">
            <v>166.83</v>
          </cell>
          <cell r="Q1065">
            <v>2346.17</v>
          </cell>
          <cell r="R1065">
            <v>1218.1600000000001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354.79</v>
          </cell>
          <cell r="AN1065">
            <v>113.91</v>
          </cell>
          <cell r="AO1065">
            <v>0</v>
          </cell>
          <cell r="AP1065">
            <v>-167.16</v>
          </cell>
          <cell r="AQ1065">
            <v>2667.52</v>
          </cell>
          <cell r="AR1065">
            <v>0</v>
          </cell>
          <cell r="AS1065">
            <v>0</v>
          </cell>
          <cell r="AT1065">
            <v>0</v>
          </cell>
          <cell r="AU1065">
            <v>0</v>
          </cell>
        </row>
        <row r="1066">
          <cell r="A1066">
            <v>20000082</v>
          </cell>
          <cell r="B1066" t="str">
            <v>GUILLO</v>
          </cell>
          <cell r="C1066" t="str">
            <v>RUTE</v>
          </cell>
          <cell r="D1066" t="str">
            <v>BORDEAUX</v>
          </cell>
          <cell r="E1066">
            <v>1</v>
          </cell>
          <cell r="F1066" t="str">
            <v>NUMERICABLE</v>
          </cell>
          <cell r="G1066" t="str">
            <v>BOUTIQUE</v>
          </cell>
          <cell r="H1066" t="str">
            <v>COMINARDI</v>
          </cell>
          <cell r="I1066" t="str">
            <v>SUOU507001</v>
          </cell>
          <cell r="J1066">
            <v>100</v>
          </cell>
          <cell r="K1066">
            <v>35954</v>
          </cell>
          <cell r="L1066" t="str">
            <v>ANIMATEUR POINT DE VENTES</v>
          </cell>
          <cell r="M1066" t="str">
            <v>463E</v>
          </cell>
          <cell r="N1066" t="str">
            <v>DB</v>
          </cell>
          <cell r="O1066" t="str">
            <v>CDI</v>
          </cell>
          <cell r="P1066">
            <v>166.83</v>
          </cell>
          <cell r="Q1066">
            <v>1652.5</v>
          </cell>
          <cell r="R1066">
            <v>-447.69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148.74</v>
          </cell>
          <cell r="AO1066">
            <v>0</v>
          </cell>
          <cell r="AP1066">
            <v>0</v>
          </cell>
          <cell r="AQ1066">
            <v>1487.25</v>
          </cell>
          <cell r="AR1066">
            <v>0</v>
          </cell>
          <cell r="AS1066">
            <v>0</v>
          </cell>
          <cell r="AT1066">
            <v>0</v>
          </cell>
          <cell r="AU1066">
            <v>0</v>
          </cell>
        </row>
        <row r="1067">
          <cell r="A1067" t="str">
            <v>000A1657</v>
          </cell>
          <cell r="B1067" t="str">
            <v>VARAILHON DE LA FILOLIE</v>
          </cell>
          <cell r="C1067" t="str">
            <v>BENOIT</v>
          </cell>
          <cell r="D1067" t="str">
            <v>METZ</v>
          </cell>
          <cell r="I1067" t="str">
            <v>FTCN905001</v>
          </cell>
          <cell r="J1067">
            <v>100</v>
          </cell>
          <cell r="K1067">
            <v>36923</v>
          </cell>
          <cell r="L1067" t="str">
            <v>RESPONSABLE  COMMERCIAL</v>
          </cell>
          <cell r="M1067" t="str">
            <v>CADRE</v>
          </cell>
          <cell r="N1067" t="str">
            <v>F</v>
          </cell>
          <cell r="O1067" t="str">
            <v>CDI</v>
          </cell>
          <cell r="P1067">
            <v>151.66999999999999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O1067">
            <v>35122.5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0</v>
          </cell>
        </row>
        <row r="1068">
          <cell r="A1068">
            <v>20000527</v>
          </cell>
          <cell r="B1068" t="str">
            <v>GRIMONPON</v>
          </cell>
          <cell r="C1068" t="str">
            <v>LAURENCE</v>
          </cell>
          <cell r="D1068" t="str">
            <v>HAUBOURDIN</v>
          </cell>
          <cell r="E1068">
            <v>1</v>
          </cell>
          <cell r="F1068" t="str">
            <v>NUMERICABLE</v>
          </cell>
          <cell r="I1068" t="str">
            <v>FTCN905001</v>
          </cell>
          <cell r="J1068">
            <v>100</v>
          </cell>
          <cell r="K1068">
            <v>36731</v>
          </cell>
          <cell r="L1068" t="str">
            <v>RESP. SERVICE CLIENTS</v>
          </cell>
          <cell r="M1068" t="str">
            <v>462E</v>
          </cell>
          <cell r="N1068" t="str">
            <v>E</v>
          </cell>
          <cell r="O1068" t="str">
            <v>CDI</v>
          </cell>
          <cell r="P1068">
            <v>151.57</v>
          </cell>
          <cell r="Q1068">
            <v>2800</v>
          </cell>
          <cell r="R1068">
            <v>1203.3800000000001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100.3</v>
          </cell>
          <cell r="AN1068">
            <v>273.14999999999998</v>
          </cell>
          <cell r="AO1068">
            <v>31845.5</v>
          </cell>
          <cell r="AP1068">
            <v>0</v>
          </cell>
          <cell r="AQ1068">
            <v>1277.98</v>
          </cell>
          <cell r="AR1068">
            <v>0</v>
          </cell>
          <cell r="AS1068">
            <v>0</v>
          </cell>
          <cell r="AT1068">
            <v>0</v>
          </cell>
          <cell r="AU1068">
            <v>0</v>
          </cell>
        </row>
        <row r="1069">
          <cell r="A1069" t="str">
            <v>000A1695</v>
          </cell>
          <cell r="B1069" t="str">
            <v>PARIS</v>
          </cell>
          <cell r="C1069" t="str">
            <v>ALEXANDRA</v>
          </cell>
          <cell r="D1069" t="str">
            <v>TOURS</v>
          </cell>
          <cell r="E1069">
            <v>3</v>
          </cell>
          <cell r="F1069" t="str">
            <v>NUMERICABLE</v>
          </cell>
          <cell r="G1069" t="str">
            <v>BOUTIQUE</v>
          </cell>
          <cell r="H1069" t="str">
            <v>JAUD</v>
          </cell>
          <cell r="I1069" t="str">
            <v>OUES507001</v>
          </cell>
          <cell r="J1069">
            <v>100</v>
          </cell>
          <cell r="K1069">
            <v>38810</v>
          </cell>
          <cell r="L1069" t="str">
            <v>RESPONSABLE BOUTIQUE</v>
          </cell>
          <cell r="M1069" t="str">
            <v>TSM</v>
          </cell>
          <cell r="N1069" t="str">
            <v>D</v>
          </cell>
          <cell r="O1069" t="str">
            <v>CDI</v>
          </cell>
          <cell r="P1069">
            <v>166.83</v>
          </cell>
          <cell r="Q1069">
            <v>0</v>
          </cell>
          <cell r="R1069">
            <v>527.80999999999995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O1069">
            <v>0</v>
          </cell>
          <cell r="AP1069">
            <v>0</v>
          </cell>
          <cell r="AQ1069">
            <v>1446.67</v>
          </cell>
          <cell r="AR1069">
            <v>0</v>
          </cell>
          <cell r="AS1069">
            <v>0</v>
          </cell>
          <cell r="AT1069">
            <v>0</v>
          </cell>
          <cell r="AU1069">
            <v>0</v>
          </cell>
        </row>
        <row r="1070">
          <cell r="A1070" t="str">
            <v>000A1737</v>
          </cell>
          <cell r="B1070" t="str">
            <v>HARRAT</v>
          </cell>
          <cell r="C1070" t="str">
            <v>FAROUK</v>
          </cell>
          <cell r="D1070" t="str">
            <v>SAINT MARTIN D'HERES</v>
          </cell>
          <cell r="E1070">
            <v>3</v>
          </cell>
          <cell r="F1070" t="str">
            <v>NUMERICABLE</v>
          </cell>
          <cell r="I1070" t="str">
            <v>SUES507001</v>
          </cell>
          <cell r="J1070">
            <v>100</v>
          </cell>
          <cell r="K1070">
            <v>38803</v>
          </cell>
          <cell r="L1070" t="str">
            <v>CONSEILLER CLIENTELE BOUTIQUE</v>
          </cell>
          <cell r="M1070" t="str">
            <v>463E</v>
          </cell>
          <cell r="N1070" t="str">
            <v>C</v>
          </cell>
          <cell r="O1070" t="str">
            <v>CDD</v>
          </cell>
          <cell r="P1070">
            <v>166.83</v>
          </cell>
          <cell r="Q1070">
            <v>0</v>
          </cell>
          <cell r="R1070">
            <v>732.77</v>
          </cell>
          <cell r="S1070">
            <v>0</v>
          </cell>
          <cell r="T1070">
            <v>135.04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0</v>
          </cell>
          <cell r="AQ1070">
            <v>1516.67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</row>
        <row r="1071">
          <cell r="A1071" t="str">
            <v>000A1693</v>
          </cell>
          <cell r="B1071" t="str">
            <v>GARRIDO</v>
          </cell>
          <cell r="C1071" t="str">
            <v>LUC</v>
          </cell>
          <cell r="D1071" t="str">
            <v>TOURS</v>
          </cell>
          <cell r="E1071">
            <v>3</v>
          </cell>
          <cell r="F1071" t="str">
            <v>NUMERICABLE</v>
          </cell>
          <cell r="G1071" t="str">
            <v>BOUTIQUE</v>
          </cell>
          <cell r="H1071" t="str">
            <v>JAUD</v>
          </cell>
          <cell r="I1071" t="str">
            <v>OUES507001</v>
          </cell>
          <cell r="J1071">
            <v>100</v>
          </cell>
          <cell r="K1071">
            <v>38808</v>
          </cell>
          <cell r="L1071" t="str">
            <v>CONSEILLER TECHNIQUE BOUTIQUE</v>
          </cell>
          <cell r="M1071" t="str">
            <v>462E</v>
          </cell>
          <cell r="N1071" t="str">
            <v>C</v>
          </cell>
          <cell r="O1071" t="str">
            <v>CDI</v>
          </cell>
          <cell r="P1071">
            <v>166.83</v>
          </cell>
          <cell r="Q1071">
            <v>0</v>
          </cell>
          <cell r="R1071">
            <v>246.64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1340</v>
          </cell>
          <cell r="AR1071">
            <v>0</v>
          </cell>
          <cell r="AS1071">
            <v>0</v>
          </cell>
          <cell r="AT1071">
            <v>0</v>
          </cell>
          <cell r="AU1071">
            <v>0</v>
          </cell>
        </row>
        <row r="1072">
          <cell r="A1072">
            <v>70</v>
          </cell>
          <cell r="B1072" t="str">
            <v>PERROT MAZZEGA</v>
          </cell>
          <cell r="C1072" t="str">
            <v>ALEXANDRA</v>
          </cell>
          <cell r="D1072" t="str">
            <v>BORDEAUX</v>
          </cell>
          <cell r="E1072">
            <v>1</v>
          </cell>
          <cell r="F1072" t="str">
            <v>NUMERICABLE</v>
          </cell>
          <cell r="I1072" t="str">
            <v>FTCN905001</v>
          </cell>
          <cell r="J1072">
            <v>100</v>
          </cell>
          <cell r="K1072">
            <v>34323</v>
          </cell>
          <cell r="L1072" t="str">
            <v>ASSIST. GESTION</v>
          </cell>
          <cell r="M1072" t="str">
            <v>543B</v>
          </cell>
          <cell r="N1072" t="str">
            <v>C</v>
          </cell>
          <cell r="O1072" t="str">
            <v>CDI</v>
          </cell>
          <cell r="P1072">
            <v>166.83</v>
          </cell>
          <cell r="Q1072">
            <v>1579</v>
          </cell>
          <cell r="R1072">
            <v>129.53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-103.66</v>
          </cell>
          <cell r="AN1072">
            <v>11.73</v>
          </cell>
          <cell r="AO1072">
            <v>-103.66</v>
          </cell>
          <cell r="AP1072">
            <v>0</v>
          </cell>
          <cell r="AQ1072">
            <v>1579</v>
          </cell>
          <cell r="AR1072">
            <v>0</v>
          </cell>
          <cell r="AS1072">
            <v>0</v>
          </cell>
          <cell r="AT1072">
            <v>0</v>
          </cell>
          <cell r="AU1072">
            <v>0</v>
          </cell>
        </row>
        <row r="1073">
          <cell r="A1073">
            <v>72</v>
          </cell>
          <cell r="B1073" t="str">
            <v>MALLET</v>
          </cell>
          <cell r="C1073" t="str">
            <v>CARINE</v>
          </cell>
          <cell r="D1073" t="str">
            <v>BORDEAUX</v>
          </cell>
          <cell r="E1073">
            <v>1</v>
          </cell>
          <cell r="F1073" t="str">
            <v>NUMERICABLE</v>
          </cell>
          <cell r="G1073" t="str">
            <v>DIRECTION REGIONALE</v>
          </cell>
          <cell r="H1073" t="str">
            <v>GALERA</v>
          </cell>
          <cell r="I1073" t="str">
            <v>SUOU520001</v>
          </cell>
          <cell r="J1073">
            <v>100</v>
          </cell>
          <cell r="K1073">
            <v>34921</v>
          </cell>
          <cell r="L1073" t="str">
            <v>ASSIST. ADMINISTRAT.</v>
          </cell>
          <cell r="M1073" t="str">
            <v>461C</v>
          </cell>
          <cell r="N1073" t="str">
            <v>DB</v>
          </cell>
          <cell r="O1073" t="str">
            <v>CDI</v>
          </cell>
          <cell r="P1073">
            <v>166.83</v>
          </cell>
          <cell r="Q1073">
            <v>2900</v>
          </cell>
          <cell r="R1073">
            <v>1557.96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290</v>
          </cell>
          <cell r="AO1073">
            <v>0</v>
          </cell>
          <cell r="AP1073">
            <v>0</v>
          </cell>
          <cell r="AQ1073">
            <v>2900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</row>
        <row r="1074">
          <cell r="A1074">
            <v>76</v>
          </cell>
          <cell r="B1074" t="str">
            <v>RABECHAULT</v>
          </cell>
          <cell r="C1074" t="str">
            <v>CATHERINE</v>
          </cell>
          <cell r="D1074" t="str">
            <v>BORDEAUX</v>
          </cell>
          <cell r="E1074">
            <v>1</v>
          </cell>
          <cell r="F1074" t="str">
            <v>NUMERICABLE</v>
          </cell>
          <cell r="I1074" t="str">
            <v>FTCN905001</v>
          </cell>
          <cell r="J1074">
            <v>100</v>
          </cell>
          <cell r="K1074">
            <v>32540</v>
          </cell>
          <cell r="L1074" t="str">
            <v>RESP. ADMIN. DES VENTES</v>
          </cell>
          <cell r="M1074" t="str">
            <v>462E</v>
          </cell>
          <cell r="N1074" t="str">
            <v>E</v>
          </cell>
          <cell r="O1074" t="str">
            <v>CDI</v>
          </cell>
          <cell r="P1074">
            <v>151.57</v>
          </cell>
          <cell r="Q1074">
            <v>2146</v>
          </cell>
          <cell r="R1074">
            <v>1148.56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205.99</v>
          </cell>
          <cell r="AO1074">
            <v>0</v>
          </cell>
          <cell r="AP1074">
            <v>0</v>
          </cell>
          <cell r="AQ1074">
            <v>2146</v>
          </cell>
          <cell r="AR1074">
            <v>0</v>
          </cell>
          <cell r="AS1074">
            <v>0</v>
          </cell>
          <cell r="AT1074">
            <v>0</v>
          </cell>
          <cell r="AU1074">
            <v>0</v>
          </cell>
        </row>
        <row r="1075">
          <cell r="A1075">
            <v>81</v>
          </cell>
          <cell r="B1075" t="str">
            <v>THOMASSIN</v>
          </cell>
          <cell r="C1075" t="str">
            <v>YAN</v>
          </cell>
          <cell r="D1075" t="str">
            <v>BORDEAUX</v>
          </cell>
          <cell r="E1075">
            <v>1</v>
          </cell>
          <cell r="F1075" t="str">
            <v>NUMERICABLE</v>
          </cell>
          <cell r="G1075" t="str">
            <v>TRAVAUX</v>
          </cell>
          <cell r="H1075" t="str">
            <v>DUPEBE</v>
          </cell>
          <cell r="I1075" t="str">
            <v>SUOU300001</v>
          </cell>
          <cell r="J1075">
            <v>100</v>
          </cell>
          <cell r="K1075">
            <v>32797</v>
          </cell>
          <cell r="L1075" t="str">
            <v>SUPERVISEUR TRAVAUX</v>
          </cell>
          <cell r="M1075" t="str">
            <v>478D</v>
          </cell>
          <cell r="N1075" t="str">
            <v>DB</v>
          </cell>
          <cell r="O1075" t="str">
            <v>CDI</v>
          </cell>
          <cell r="P1075">
            <v>166.83</v>
          </cell>
          <cell r="Q1075">
            <v>2331.66</v>
          </cell>
          <cell r="R1075">
            <v>1509.69</v>
          </cell>
          <cell r="S1075">
            <v>0</v>
          </cell>
          <cell r="T1075">
            <v>486.06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281.48</v>
          </cell>
          <cell r="AO1075">
            <v>0</v>
          </cell>
          <cell r="AP1075">
            <v>0</v>
          </cell>
          <cell r="AQ1075">
            <v>2328.66</v>
          </cell>
          <cell r="AR1075">
            <v>0</v>
          </cell>
          <cell r="AS1075">
            <v>0</v>
          </cell>
          <cell r="AT1075">
            <v>0</v>
          </cell>
          <cell r="AU1075">
            <v>0</v>
          </cell>
        </row>
        <row r="1076">
          <cell r="A1076">
            <v>298</v>
          </cell>
          <cell r="B1076" t="str">
            <v>LECLANCHE</v>
          </cell>
          <cell r="C1076" t="str">
            <v>CHRISTIAN</v>
          </cell>
          <cell r="D1076" t="str">
            <v>MARSEILLE</v>
          </cell>
          <cell r="E1076">
            <v>1</v>
          </cell>
          <cell r="F1076" t="str">
            <v>NUMERICABLE</v>
          </cell>
          <cell r="I1076" t="str">
            <v>FTCN905001</v>
          </cell>
          <cell r="J1076">
            <v>100</v>
          </cell>
          <cell r="K1076">
            <v>36521</v>
          </cell>
          <cell r="L1076" t="str">
            <v>ATTACHE COMMERCIAL</v>
          </cell>
          <cell r="M1076" t="str">
            <v>EMPLOYE</v>
          </cell>
          <cell r="N1076" t="str">
            <v>D</v>
          </cell>
          <cell r="O1076" t="str">
            <v>CDI</v>
          </cell>
          <cell r="P1076">
            <v>166.83</v>
          </cell>
          <cell r="Q1076">
            <v>3114.32</v>
          </cell>
          <cell r="R1076">
            <v>-2200.1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2291.54</v>
          </cell>
          <cell r="AN1076">
            <v>128.49</v>
          </cell>
          <cell r="AO1076">
            <v>2291.54</v>
          </cell>
          <cell r="AP1076">
            <v>0</v>
          </cell>
          <cell r="AQ1076">
            <v>1285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</row>
        <row r="1077">
          <cell r="A1077">
            <v>487</v>
          </cell>
          <cell r="B1077" t="str">
            <v>ORONOS</v>
          </cell>
          <cell r="C1077" t="str">
            <v>PANTXO</v>
          </cell>
          <cell r="D1077" t="str">
            <v>BAB</v>
          </cell>
          <cell r="E1077">
            <v>1</v>
          </cell>
          <cell r="F1077" t="str">
            <v>NUMERICABLE</v>
          </cell>
          <cell r="G1077" t="str">
            <v>TRAVAUX</v>
          </cell>
          <cell r="H1077" t="str">
            <v>DUPEBE</v>
          </cell>
          <cell r="I1077" t="str">
            <v>SUOU300001</v>
          </cell>
          <cell r="J1077">
            <v>100</v>
          </cell>
          <cell r="K1077">
            <v>36678</v>
          </cell>
          <cell r="L1077" t="str">
            <v>RESP. TECHNIQUE</v>
          </cell>
          <cell r="M1077" t="str">
            <v>383C</v>
          </cell>
          <cell r="N1077" t="str">
            <v>E</v>
          </cell>
          <cell r="O1077" t="str">
            <v>CDI</v>
          </cell>
          <cell r="P1077">
            <v>151.57</v>
          </cell>
          <cell r="Q1077">
            <v>2520</v>
          </cell>
          <cell r="R1077">
            <v>1281.6300000000001</v>
          </cell>
          <cell r="S1077">
            <v>0</v>
          </cell>
          <cell r="T1077">
            <v>264.45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279.19</v>
          </cell>
          <cell r="AO1077">
            <v>0</v>
          </cell>
          <cell r="AP1077">
            <v>0</v>
          </cell>
          <cell r="AQ1077">
            <v>2407.48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</row>
        <row r="1078">
          <cell r="A1078">
            <v>903</v>
          </cell>
          <cell r="B1078" t="str">
            <v>DEGELDER</v>
          </cell>
          <cell r="C1078" t="str">
            <v>FRANCK</v>
          </cell>
          <cell r="D1078" t="str">
            <v>LA MADELEINE</v>
          </cell>
          <cell r="E1078">
            <v>1</v>
          </cell>
          <cell r="F1078" t="str">
            <v>NUMERICABLE</v>
          </cell>
          <cell r="I1078" t="str">
            <v>FTCN905001</v>
          </cell>
          <cell r="J1078">
            <v>100</v>
          </cell>
          <cell r="K1078">
            <v>37228</v>
          </cell>
          <cell r="L1078" t="str">
            <v>ATTACHE COMMERCIAL</v>
          </cell>
          <cell r="M1078" t="str">
            <v>EMPLOYE</v>
          </cell>
          <cell r="N1078" t="str">
            <v>D</v>
          </cell>
          <cell r="O1078" t="str">
            <v>CDI</v>
          </cell>
          <cell r="P1078">
            <v>166.83</v>
          </cell>
          <cell r="Q1078">
            <v>1285</v>
          </cell>
          <cell r="R1078">
            <v>482.58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1586.63</v>
          </cell>
          <cell r="AN1078">
            <v>128.49</v>
          </cell>
          <cell r="AO1078">
            <v>1586.63</v>
          </cell>
          <cell r="AP1078">
            <v>0</v>
          </cell>
          <cell r="AQ1078">
            <v>1285</v>
          </cell>
          <cell r="AR1078">
            <v>0</v>
          </cell>
          <cell r="AS1078">
            <v>0</v>
          </cell>
          <cell r="AT1078">
            <v>0</v>
          </cell>
          <cell r="AU1078">
            <v>0</v>
          </cell>
        </row>
        <row r="1079">
          <cell r="A1079">
            <v>1004</v>
          </cell>
          <cell r="B1079" t="str">
            <v>RACHID</v>
          </cell>
          <cell r="C1079" t="str">
            <v>CHERIF</v>
          </cell>
          <cell r="D1079" t="str">
            <v>AVIGNON</v>
          </cell>
          <cell r="E1079">
            <v>1</v>
          </cell>
          <cell r="F1079" t="str">
            <v>NUMERICABLE</v>
          </cell>
          <cell r="I1079" t="str">
            <v>FTCN905001</v>
          </cell>
          <cell r="J1079">
            <v>100</v>
          </cell>
          <cell r="K1079">
            <v>37398</v>
          </cell>
          <cell r="L1079" t="str">
            <v>ATTACHE COMMERCIAL</v>
          </cell>
          <cell r="M1079" t="str">
            <v>CADRE</v>
          </cell>
          <cell r="N1079" t="str">
            <v>D</v>
          </cell>
          <cell r="O1079" t="str">
            <v>CDI</v>
          </cell>
          <cell r="P1079">
            <v>166.83</v>
          </cell>
          <cell r="Q1079">
            <v>4730.8999999999996</v>
          </cell>
          <cell r="R1079">
            <v>-2661.34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4730.09</v>
          </cell>
          <cell r="AN1079">
            <v>128.51</v>
          </cell>
          <cell r="AO1079">
            <v>4730.09</v>
          </cell>
          <cell r="AP1079">
            <v>0</v>
          </cell>
          <cell r="AQ1079">
            <v>1285</v>
          </cell>
          <cell r="AR1079">
            <v>0</v>
          </cell>
          <cell r="AS1079">
            <v>0</v>
          </cell>
          <cell r="AT1079">
            <v>0</v>
          </cell>
          <cell r="AU1079">
            <v>0</v>
          </cell>
        </row>
        <row r="1080">
          <cell r="A1080">
            <v>240064</v>
          </cell>
          <cell r="B1080" t="str">
            <v>AOUSTIN</v>
          </cell>
          <cell r="C1080" t="str">
            <v>CAROLE</v>
          </cell>
          <cell r="D1080" t="str">
            <v>TRAPPES</v>
          </cell>
          <cell r="E1080">
            <v>1</v>
          </cell>
          <cell r="F1080" t="str">
            <v>NUMERICABLE</v>
          </cell>
          <cell r="I1080" t="str">
            <v>FTCN905001</v>
          </cell>
          <cell r="J1080">
            <v>100</v>
          </cell>
          <cell r="K1080">
            <v>36283</v>
          </cell>
          <cell r="L1080" t="str">
            <v>PLANIFICATEUR</v>
          </cell>
          <cell r="M1080" t="str">
            <v>387B</v>
          </cell>
          <cell r="N1080" t="str">
            <v>C</v>
          </cell>
          <cell r="O1080" t="str">
            <v>CDI</v>
          </cell>
          <cell r="P1080">
            <v>166.83</v>
          </cell>
          <cell r="Q1080">
            <v>1566</v>
          </cell>
          <cell r="R1080">
            <v>633.36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95.81</v>
          </cell>
          <cell r="AN1080">
            <v>113.34</v>
          </cell>
          <cell r="AO1080">
            <v>0</v>
          </cell>
          <cell r="AP1080">
            <v>0</v>
          </cell>
          <cell r="AQ1080">
            <v>1661.81</v>
          </cell>
          <cell r="AR1080">
            <v>0</v>
          </cell>
          <cell r="AS1080">
            <v>0</v>
          </cell>
          <cell r="AT1080">
            <v>0</v>
          </cell>
          <cell r="AU1080">
            <v>0</v>
          </cell>
        </row>
        <row r="1081">
          <cell r="A1081">
            <v>301049</v>
          </cell>
          <cell r="B1081" t="str">
            <v>CHAOUCH</v>
          </cell>
          <cell r="C1081" t="str">
            <v>MAHMOUD</v>
          </cell>
          <cell r="D1081" t="str">
            <v>LA MADELEINE</v>
          </cell>
          <cell r="E1081">
            <v>1</v>
          </cell>
          <cell r="F1081" t="str">
            <v>NUMERICABLE</v>
          </cell>
          <cell r="I1081" t="str">
            <v>FTCN905001</v>
          </cell>
          <cell r="J1081">
            <v>100</v>
          </cell>
          <cell r="K1081">
            <v>34484</v>
          </cell>
          <cell r="L1081" t="str">
            <v>ATTACHE COMMERCIAL</v>
          </cell>
          <cell r="M1081" t="str">
            <v>EMPLOYE</v>
          </cell>
          <cell r="N1081" t="str">
            <v>D</v>
          </cell>
          <cell r="O1081" t="str">
            <v>CDI</v>
          </cell>
          <cell r="P1081">
            <v>166.83</v>
          </cell>
          <cell r="Q1081">
            <v>1285</v>
          </cell>
          <cell r="R1081">
            <v>932.93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3433.85</v>
          </cell>
          <cell r="AN1081">
            <v>128.49</v>
          </cell>
          <cell r="AO1081">
            <v>3433.85</v>
          </cell>
          <cell r="AP1081">
            <v>0</v>
          </cell>
          <cell r="AQ1081">
            <v>1285</v>
          </cell>
          <cell r="AR1081">
            <v>0</v>
          </cell>
          <cell r="AS1081">
            <v>0</v>
          </cell>
          <cell r="AT1081">
            <v>0</v>
          </cell>
          <cell r="AU1081">
            <v>0</v>
          </cell>
        </row>
        <row r="1082">
          <cell r="A1082">
            <v>453061</v>
          </cell>
          <cell r="B1082" t="str">
            <v>BASTARD</v>
          </cell>
          <cell r="C1082" t="str">
            <v>ERIC</v>
          </cell>
          <cell r="D1082" t="str">
            <v>TOURS</v>
          </cell>
          <cell r="E1082">
            <v>1</v>
          </cell>
          <cell r="F1082" t="str">
            <v>NUMERICABLE</v>
          </cell>
          <cell r="G1082" t="str">
            <v>DISTRIBUTEUR</v>
          </cell>
          <cell r="H1082" t="str">
            <v>TUTTOLOMONDO</v>
          </cell>
          <cell r="I1082" t="str">
            <v>OUES506001</v>
          </cell>
          <cell r="J1082">
            <v>100</v>
          </cell>
          <cell r="K1082">
            <v>34700</v>
          </cell>
          <cell r="L1082" t="str">
            <v>ANIMATEUR RESEAU DAC</v>
          </cell>
          <cell r="M1082" t="str">
            <v>374C</v>
          </cell>
          <cell r="N1082" t="str">
            <v>D</v>
          </cell>
          <cell r="O1082" t="str">
            <v>CDI</v>
          </cell>
          <cell r="P1082">
            <v>166.83</v>
          </cell>
          <cell r="Q1082">
            <v>1501</v>
          </cell>
          <cell r="R1082">
            <v>854.7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150.1</v>
          </cell>
          <cell r="AO1082">
            <v>0</v>
          </cell>
          <cell r="AP1082">
            <v>0</v>
          </cell>
          <cell r="AQ1082">
            <v>1501</v>
          </cell>
          <cell r="AR1082">
            <v>228.67</v>
          </cell>
          <cell r="AS1082">
            <v>0</v>
          </cell>
          <cell r="AT1082">
            <v>0</v>
          </cell>
          <cell r="AU1082">
            <v>0</v>
          </cell>
        </row>
        <row r="1083">
          <cell r="A1083">
            <v>503002</v>
          </cell>
          <cell r="B1083" t="str">
            <v>BAYSSAT</v>
          </cell>
          <cell r="C1083" t="str">
            <v>JEAN-MICHEL</v>
          </cell>
          <cell r="D1083" t="str">
            <v>METZ</v>
          </cell>
          <cell r="E1083">
            <v>1</v>
          </cell>
          <cell r="F1083" t="str">
            <v>NUMERICABLE</v>
          </cell>
          <cell r="I1083" t="str">
            <v>FTCN905001</v>
          </cell>
          <cell r="J1083">
            <v>100</v>
          </cell>
          <cell r="K1083">
            <v>35370</v>
          </cell>
          <cell r="L1083" t="str">
            <v>TECHNICIEN</v>
          </cell>
          <cell r="M1083" t="str">
            <v>478D</v>
          </cell>
          <cell r="N1083" t="str">
            <v>C</v>
          </cell>
          <cell r="O1083" t="str">
            <v>CDI</v>
          </cell>
          <cell r="P1083">
            <v>166.83</v>
          </cell>
          <cell r="Q1083">
            <v>2026</v>
          </cell>
          <cell r="R1083">
            <v>-506.46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-127.75</v>
          </cell>
          <cell r="AN1083">
            <v>202.91</v>
          </cell>
          <cell r="AO1083">
            <v>-130.85</v>
          </cell>
          <cell r="AP1083">
            <v>0</v>
          </cell>
          <cell r="AQ1083">
            <v>2029.1</v>
          </cell>
          <cell r="AR1083">
            <v>0</v>
          </cell>
          <cell r="AS1083">
            <v>0</v>
          </cell>
          <cell r="AT1083">
            <v>0</v>
          </cell>
          <cell r="AU1083">
            <v>0</v>
          </cell>
        </row>
        <row r="1084">
          <cell r="A1084">
            <v>503049</v>
          </cell>
          <cell r="B1084" t="str">
            <v>ETTINGER</v>
          </cell>
          <cell r="C1084" t="str">
            <v>JEAN LOUIS</v>
          </cell>
          <cell r="D1084" t="str">
            <v>MONTPELLIER</v>
          </cell>
          <cell r="E1084">
            <v>3</v>
          </cell>
          <cell r="F1084" t="str">
            <v>NUMERICABLE</v>
          </cell>
          <cell r="G1084" t="str">
            <v>RACCORDEMENT IMMOB.</v>
          </cell>
          <cell r="H1084" t="str">
            <v>TUGLER</v>
          </cell>
          <cell r="I1084" t="str">
            <v>SUES302001</v>
          </cell>
          <cell r="J1084">
            <v>100</v>
          </cell>
          <cell r="K1084">
            <v>35856</v>
          </cell>
          <cell r="L1084" t="str">
            <v>SUPERV. RACC-SAV</v>
          </cell>
          <cell r="M1084" t="str">
            <v>633B</v>
          </cell>
          <cell r="N1084" t="str">
            <v>D</v>
          </cell>
          <cell r="O1084" t="str">
            <v>CDI</v>
          </cell>
          <cell r="P1084">
            <v>166.83</v>
          </cell>
          <cell r="Q1084">
            <v>2268.44</v>
          </cell>
          <cell r="R1084">
            <v>1093.82</v>
          </cell>
          <cell r="S1084">
            <v>0</v>
          </cell>
          <cell r="T1084">
            <v>120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208.59</v>
          </cell>
          <cell r="AO1084">
            <v>0</v>
          </cell>
          <cell r="AP1084">
            <v>0</v>
          </cell>
          <cell r="AQ1084">
            <v>1965.86</v>
          </cell>
          <cell r="AR1084">
            <v>0</v>
          </cell>
          <cell r="AS1084">
            <v>0</v>
          </cell>
          <cell r="AT1084">
            <v>0</v>
          </cell>
          <cell r="AU1084">
            <v>0</v>
          </cell>
        </row>
        <row r="1085">
          <cell r="A1085">
            <v>952042</v>
          </cell>
          <cell r="B1085" t="str">
            <v>ROUVERAND</v>
          </cell>
          <cell r="C1085" t="str">
            <v>GILLES</v>
          </cell>
          <cell r="D1085" t="str">
            <v>MARSEILLE</v>
          </cell>
          <cell r="E1085">
            <v>1</v>
          </cell>
          <cell r="F1085" t="str">
            <v>NUMERICABLE</v>
          </cell>
          <cell r="I1085" t="str">
            <v>FTCN905001</v>
          </cell>
          <cell r="J1085">
            <v>100</v>
          </cell>
          <cell r="K1085">
            <v>36800</v>
          </cell>
          <cell r="L1085" t="str">
            <v>ATTACHE COMMERCIAL</v>
          </cell>
          <cell r="M1085" t="str">
            <v>CADRE</v>
          </cell>
          <cell r="N1085" t="str">
            <v>D</v>
          </cell>
          <cell r="O1085" t="str">
            <v>CDI</v>
          </cell>
          <cell r="P1085">
            <v>166.83</v>
          </cell>
          <cell r="Q1085">
            <v>3052.43</v>
          </cell>
          <cell r="R1085">
            <v>-703.76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3642.59</v>
          </cell>
          <cell r="AN1085">
            <v>128.5</v>
          </cell>
          <cell r="AO1085">
            <v>3642.59</v>
          </cell>
          <cell r="AP1085">
            <v>0</v>
          </cell>
          <cell r="AQ1085">
            <v>1285</v>
          </cell>
          <cell r="AR1085">
            <v>0</v>
          </cell>
          <cell r="AS1085">
            <v>0</v>
          </cell>
          <cell r="AT1085">
            <v>0</v>
          </cell>
          <cell r="AU1085">
            <v>0</v>
          </cell>
        </row>
        <row r="1086">
          <cell r="A1086">
            <v>1243</v>
          </cell>
          <cell r="B1086" t="str">
            <v>CABALE</v>
          </cell>
          <cell r="C1086" t="str">
            <v>THIERRY</v>
          </cell>
          <cell r="D1086" t="str">
            <v>BORDEAUX</v>
          </cell>
          <cell r="E1086">
            <v>1</v>
          </cell>
          <cell r="F1086" t="str">
            <v>NUMERICABLE</v>
          </cell>
          <cell r="G1086" t="str">
            <v>RACCORDEMENT IMMOB.</v>
          </cell>
          <cell r="H1086" t="str">
            <v>RICHARD C</v>
          </cell>
          <cell r="I1086" t="str">
            <v>SUOU302001</v>
          </cell>
          <cell r="J1086">
            <v>100</v>
          </cell>
          <cell r="K1086">
            <v>38687</v>
          </cell>
          <cell r="L1086" t="str">
            <v>SUPERV. RAC-SAV</v>
          </cell>
          <cell r="M1086" t="str">
            <v>EMPLOYE</v>
          </cell>
          <cell r="N1086" t="str">
            <v>D</v>
          </cell>
          <cell r="O1086" t="str">
            <v>CDD</v>
          </cell>
          <cell r="P1086">
            <v>166.83</v>
          </cell>
          <cell r="Q1086">
            <v>1800</v>
          </cell>
          <cell r="R1086">
            <v>1083.57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240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204</v>
          </cell>
          <cell r="AO1086">
            <v>0</v>
          </cell>
          <cell r="AP1086">
            <v>0</v>
          </cell>
          <cell r="AQ1086">
            <v>1800</v>
          </cell>
          <cell r="AR1086">
            <v>0</v>
          </cell>
          <cell r="AS1086">
            <v>0</v>
          </cell>
          <cell r="AT1086">
            <v>0</v>
          </cell>
          <cell r="AU1086">
            <v>0</v>
          </cell>
        </row>
        <row r="1087">
          <cell r="A1087">
            <v>1346</v>
          </cell>
          <cell r="B1087" t="str">
            <v>LE GUILLOU</v>
          </cell>
          <cell r="C1087" t="str">
            <v>CHARLES HENRI</v>
          </cell>
          <cell r="D1087" t="str">
            <v>BAB</v>
          </cell>
          <cell r="E1087">
            <v>1</v>
          </cell>
          <cell r="F1087" t="str">
            <v>NUMERICABLE</v>
          </cell>
          <cell r="G1087" t="str">
            <v>BOUTIQUE</v>
          </cell>
          <cell r="H1087" t="str">
            <v>BARDOU</v>
          </cell>
          <cell r="I1087" t="str">
            <v>SUOU507001</v>
          </cell>
          <cell r="J1087">
            <v>100</v>
          </cell>
          <cell r="K1087">
            <v>38533</v>
          </cell>
          <cell r="L1087" t="str">
            <v>CONSEILLER TECHNIQUE BOUTIQUE</v>
          </cell>
          <cell r="M1087" t="str">
            <v>462E</v>
          </cell>
          <cell r="N1087" t="str">
            <v>C</v>
          </cell>
          <cell r="O1087" t="str">
            <v>CDI</v>
          </cell>
          <cell r="P1087">
            <v>166.83</v>
          </cell>
          <cell r="Q1087">
            <v>1350</v>
          </cell>
          <cell r="R1087">
            <v>893.69</v>
          </cell>
          <cell r="S1087">
            <v>0</v>
          </cell>
          <cell r="T1087">
            <v>548.82000000000005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168.76</v>
          </cell>
          <cell r="AO1087">
            <v>0</v>
          </cell>
          <cell r="AP1087">
            <v>0</v>
          </cell>
          <cell r="AQ1087">
            <v>1287.7</v>
          </cell>
          <cell r="AR1087">
            <v>0</v>
          </cell>
          <cell r="AS1087">
            <v>0</v>
          </cell>
          <cell r="AT1087">
            <v>0</v>
          </cell>
          <cell r="AU1087">
            <v>0</v>
          </cell>
        </row>
        <row r="1088">
          <cell r="A1088" t="str">
            <v>000A1507</v>
          </cell>
          <cell r="B1088" t="str">
            <v>ARGUEROLLES</v>
          </cell>
          <cell r="C1088" t="str">
            <v>JEAN MICHEL</v>
          </cell>
          <cell r="D1088" t="str">
            <v>METZ</v>
          </cell>
          <cell r="E1088">
            <v>19</v>
          </cell>
          <cell r="F1088" t="str">
            <v>NUMERICABLE  (TCC)</v>
          </cell>
          <cell r="G1088" t="str">
            <v>MAINTENANCE RESEAU</v>
          </cell>
          <cell r="I1088" t="str">
            <v>FTCN905001</v>
          </cell>
          <cell r="J1088">
            <v>100</v>
          </cell>
          <cell r="K1088">
            <v>38626</v>
          </cell>
          <cell r="L1088" t="str">
            <v>TECH. EXP. NIV. 2</v>
          </cell>
          <cell r="M1088" t="str">
            <v>TSM</v>
          </cell>
          <cell r="N1088" t="str">
            <v>D</v>
          </cell>
          <cell r="O1088" t="str">
            <v>CDI</v>
          </cell>
          <cell r="P1088">
            <v>151.57</v>
          </cell>
          <cell r="Q1088">
            <v>2800</v>
          </cell>
          <cell r="R1088">
            <v>1462.43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268.76</v>
          </cell>
          <cell r="AO1088">
            <v>0</v>
          </cell>
          <cell r="AP1088">
            <v>0</v>
          </cell>
          <cell r="AQ1088">
            <v>2800</v>
          </cell>
          <cell r="AR1088">
            <v>0</v>
          </cell>
          <cell r="AS1088">
            <v>0</v>
          </cell>
          <cell r="AT1088">
            <v>0</v>
          </cell>
          <cell r="AU1088">
            <v>0</v>
          </cell>
        </row>
        <row r="1089">
          <cell r="A1089" t="str">
            <v>000A1646</v>
          </cell>
          <cell r="B1089" t="str">
            <v>AYACHI</v>
          </cell>
          <cell r="C1089" t="str">
            <v>BARDED</v>
          </cell>
          <cell r="D1089" t="str">
            <v>MONTPELLIER</v>
          </cell>
          <cell r="E1089">
            <v>3</v>
          </cell>
          <cell r="F1089" t="str">
            <v>NUMERICABLE</v>
          </cell>
          <cell r="G1089" t="str">
            <v>TECHNIQUE</v>
          </cell>
          <cell r="H1089" t="str">
            <v>TUGLER</v>
          </cell>
          <cell r="I1089" t="str">
            <v>SUES302001</v>
          </cell>
          <cell r="J1089">
            <v>100</v>
          </cell>
          <cell r="K1089">
            <v>38777</v>
          </cell>
          <cell r="L1089" t="str">
            <v>SUPERV. RAC-SAV</v>
          </cell>
          <cell r="M1089" t="str">
            <v>EMPLOYE</v>
          </cell>
          <cell r="N1089" t="str">
            <v>D</v>
          </cell>
          <cell r="O1089" t="str">
            <v>CDD</v>
          </cell>
          <cell r="P1089">
            <v>166.83</v>
          </cell>
          <cell r="Q1089">
            <v>0</v>
          </cell>
          <cell r="R1089">
            <v>-781.82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0</v>
          </cell>
          <cell r="AQ1089">
            <v>-1800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</row>
        <row r="1090">
          <cell r="A1090">
            <v>80155</v>
          </cell>
          <cell r="B1090" t="str">
            <v>TIMMERMANS</v>
          </cell>
          <cell r="C1090" t="str">
            <v>STEPHANE</v>
          </cell>
          <cell r="D1090" t="str">
            <v>BAB</v>
          </cell>
          <cell r="E1090">
            <v>1</v>
          </cell>
          <cell r="F1090" t="str">
            <v>NUMERICABLE</v>
          </cell>
          <cell r="G1090" t="str">
            <v>RACCORDEMENT IMMOB.</v>
          </cell>
          <cell r="H1090" t="str">
            <v>RICHARD C</v>
          </cell>
          <cell r="I1090" t="str">
            <v>SUOU302001</v>
          </cell>
          <cell r="J1090">
            <v>100</v>
          </cell>
          <cell r="K1090">
            <v>35604</v>
          </cell>
          <cell r="L1090" t="str">
            <v>SUPERV. RAC-SAV</v>
          </cell>
          <cell r="M1090" t="str">
            <v>EMPLOYE</v>
          </cell>
          <cell r="N1090" t="str">
            <v>D</v>
          </cell>
          <cell r="O1090" t="str">
            <v>CDI</v>
          </cell>
          <cell r="P1090">
            <v>166.83</v>
          </cell>
          <cell r="Q1090">
            <v>1840</v>
          </cell>
          <cell r="R1090">
            <v>1181.96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240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207.99</v>
          </cell>
          <cell r="AO1090">
            <v>0</v>
          </cell>
          <cell r="AP1090">
            <v>0</v>
          </cell>
          <cell r="AQ1090">
            <v>1840</v>
          </cell>
          <cell r="AR1090">
            <v>38.94</v>
          </cell>
          <cell r="AS1090">
            <v>38.94</v>
          </cell>
          <cell r="AT1090">
            <v>0</v>
          </cell>
          <cell r="AU1090">
            <v>0</v>
          </cell>
        </row>
        <row r="1091">
          <cell r="A1091">
            <v>301035</v>
          </cell>
          <cell r="B1091" t="str">
            <v>ABED</v>
          </cell>
          <cell r="C1091" t="str">
            <v>PATRICK</v>
          </cell>
          <cell r="D1091" t="str">
            <v>LA MADELEINE</v>
          </cell>
          <cell r="E1091">
            <v>1</v>
          </cell>
          <cell r="F1091" t="str">
            <v>NUMERICABLE</v>
          </cell>
          <cell r="G1091" t="str">
            <v>COLLECTIF</v>
          </cell>
          <cell r="H1091" t="str">
            <v>PERRET-GENTIL</v>
          </cell>
          <cell r="I1091" t="str">
            <v>NPCA510001</v>
          </cell>
          <cell r="J1091">
            <v>100</v>
          </cell>
          <cell r="K1091">
            <v>34136</v>
          </cell>
          <cell r="L1091" t="str">
            <v>RESP. COLLECTIF</v>
          </cell>
          <cell r="M1091" t="str">
            <v>374C</v>
          </cell>
          <cell r="N1091" t="str">
            <v>E</v>
          </cell>
          <cell r="O1091" t="str">
            <v>CDI</v>
          </cell>
          <cell r="P1091">
            <v>151.57</v>
          </cell>
          <cell r="Q1091">
            <v>2886</v>
          </cell>
          <cell r="R1091">
            <v>1776.23</v>
          </cell>
          <cell r="S1091">
            <v>0</v>
          </cell>
          <cell r="T1091">
            <v>462.5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352.3</v>
          </cell>
          <cell r="AO1091">
            <v>0</v>
          </cell>
          <cell r="AP1091">
            <v>0</v>
          </cell>
          <cell r="AQ1091">
            <v>3060.58</v>
          </cell>
          <cell r="AR1091">
            <v>0</v>
          </cell>
          <cell r="AS1091">
            <v>0</v>
          </cell>
          <cell r="AT1091">
            <v>0</v>
          </cell>
          <cell r="AU1091">
            <v>0</v>
          </cell>
        </row>
        <row r="1092">
          <cell r="A1092">
            <v>301108</v>
          </cell>
          <cell r="B1092" t="str">
            <v>MESSIANT</v>
          </cell>
          <cell r="C1092" t="str">
            <v>BRUNO</v>
          </cell>
          <cell r="D1092" t="str">
            <v>LA MADELEINE</v>
          </cell>
          <cell r="E1092">
            <v>1</v>
          </cell>
          <cell r="F1092" t="str">
            <v>NUMERICABLE</v>
          </cell>
          <cell r="I1092" t="str">
            <v>FTCN905001</v>
          </cell>
          <cell r="J1092">
            <v>100</v>
          </cell>
          <cell r="K1092">
            <v>36192</v>
          </cell>
          <cell r="L1092" t="str">
            <v>RESP. TECHNIQUE</v>
          </cell>
          <cell r="M1092" t="str">
            <v>383C</v>
          </cell>
          <cell r="N1092" t="str">
            <v>E</v>
          </cell>
          <cell r="O1092" t="str">
            <v>CDI</v>
          </cell>
          <cell r="P1092">
            <v>151.57</v>
          </cell>
          <cell r="Q1092">
            <v>3302</v>
          </cell>
          <cell r="R1092">
            <v>1671.02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550.77</v>
          </cell>
          <cell r="AN1092">
            <v>604.24</v>
          </cell>
          <cell r="AO1092">
            <v>86522.52</v>
          </cell>
          <cell r="AP1092">
            <v>0</v>
          </cell>
          <cell r="AQ1092">
            <v>1485.14</v>
          </cell>
          <cell r="AR1092">
            <v>0</v>
          </cell>
          <cell r="AS1092">
            <v>0</v>
          </cell>
          <cell r="AT1092">
            <v>0</v>
          </cell>
          <cell r="AU1092">
            <v>0</v>
          </cell>
        </row>
        <row r="1093">
          <cell r="A1093">
            <v>453009</v>
          </cell>
          <cell r="B1093" t="str">
            <v>CROSNIER</v>
          </cell>
          <cell r="C1093" t="str">
            <v>CHRISTIAN</v>
          </cell>
          <cell r="D1093" t="str">
            <v>TOURS</v>
          </cell>
          <cell r="E1093">
            <v>1</v>
          </cell>
          <cell r="F1093" t="str">
            <v>NUMERICABLE</v>
          </cell>
          <cell r="I1093" t="str">
            <v>FTCN905001</v>
          </cell>
          <cell r="J1093">
            <v>100</v>
          </cell>
          <cell r="K1093">
            <v>34700</v>
          </cell>
          <cell r="L1093" t="str">
            <v>TECHNICIEN RESEAU</v>
          </cell>
          <cell r="M1093" t="str">
            <v>478D</v>
          </cell>
          <cell r="N1093" t="str">
            <v>C</v>
          </cell>
          <cell r="O1093" t="str">
            <v>CDI</v>
          </cell>
          <cell r="P1093">
            <v>166.83</v>
          </cell>
          <cell r="Q1093">
            <v>1785</v>
          </cell>
          <cell r="R1093">
            <v>933.63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-30.74</v>
          </cell>
          <cell r="AN1093">
            <v>225.07</v>
          </cell>
          <cell r="AO1093">
            <v>42885.98</v>
          </cell>
          <cell r="AP1093">
            <v>0</v>
          </cell>
          <cell r="AQ1093">
            <v>1196.72</v>
          </cell>
          <cell r="AR1093">
            <v>0</v>
          </cell>
          <cell r="AS1093">
            <v>0</v>
          </cell>
          <cell r="AT1093">
            <v>10000</v>
          </cell>
          <cell r="AU1093">
            <v>0</v>
          </cell>
        </row>
        <row r="1094">
          <cell r="A1094">
            <v>503033</v>
          </cell>
          <cell r="B1094" t="str">
            <v>SIETZEN</v>
          </cell>
          <cell r="C1094" t="str">
            <v>GUY</v>
          </cell>
          <cell r="D1094" t="str">
            <v>METZ</v>
          </cell>
          <cell r="E1094">
            <v>1</v>
          </cell>
          <cell r="F1094" t="str">
            <v>NUMERICABLE</v>
          </cell>
          <cell r="G1094" t="str">
            <v>RACCORDEMENT IMMOB.</v>
          </cell>
          <cell r="H1094" t="str">
            <v>JENCZAK</v>
          </cell>
          <cell r="I1094" t="str">
            <v>ESTR302001</v>
          </cell>
          <cell r="J1094">
            <v>100</v>
          </cell>
          <cell r="K1094">
            <v>35370</v>
          </cell>
          <cell r="L1094" t="str">
            <v>GESTION RACCORDEMENT</v>
          </cell>
          <cell r="M1094" t="str">
            <v>633B</v>
          </cell>
          <cell r="N1094" t="str">
            <v>DB</v>
          </cell>
          <cell r="O1094" t="str">
            <v>CDI</v>
          </cell>
          <cell r="P1094">
            <v>166.83</v>
          </cell>
          <cell r="Q1094">
            <v>2210</v>
          </cell>
          <cell r="R1094">
            <v>1502.51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270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200</v>
          </cell>
          <cell r="AM1094">
            <v>0</v>
          </cell>
          <cell r="AN1094">
            <v>249.41</v>
          </cell>
          <cell r="AO1094">
            <v>0</v>
          </cell>
          <cell r="AP1094">
            <v>0</v>
          </cell>
          <cell r="AQ1094">
            <v>2224.29</v>
          </cell>
          <cell r="AR1094">
            <v>200</v>
          </cell>
          <cell r="AS1094">
            <v>0</v>
          </cell>
          <cell r="AT1094">
            <v>0</v>
          </cell>
          <cell r="AU1094">
            <v>0</v>
          </cell>
        </row>
        <row r="1095">
          <cell r="A1095">
            <v>952023</v>
          </cell>
          <cell r="B1095" t="str">
            <v>BONNARD</v>
          </cell>
          <cell r="C1095" t="str">
            <v>FRANCK</v>
          </cell>
          <cell r="D1095" t="str">
            <v>MARSEILLE</v>
          </cell>
          <cell r="E1095">
            <v>1</v>
          </cell>
          <cell r="F1095" t="str">
            <v>NUMERICABLE</v>
          </cell>
          <cell r="I1095" t="str">
            <v>FTCN905001</v>
          </cell>
          <cell r="J1095">
            <v>100</v>
          </cell>
          <cell r="K1095">
            <v>34747</v>
          </cell>
          <cell r="L1095" t="str">
            <v>RESP. COMMERCIAL</v>
          </cell>
          <cell r="M1095" t="str">
            <v>374C</v>
          </cell>
          <cell r="N1095" t="str">
            <v>E</v>
          </cell>
          <cell r="O1095" t="str">
            <v>CDI</v>
          </cell>
          <cell r="P1095">
            <v>151.57</v>
          </cell>
          <cell r="Q1095">
            <v>2000</v>
          </cell>
          <cell r="R1095">
            <v>1367.46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2667.17</v>
          </cell>
          <cell r="AN1095">
            <v>466.72</v>
          </cell>
          <cell r="AO1095">
            <v>0</v>
          </cell>
          <cell r="AP1095">
            <v>0</v>
          </cell>
          <cell r="AQ1095">
            <v>4667.17</v>
          </cell>
          <cell r="AR1095">
            <v>0</v>
          </cell>
          <cell r="AS1095">
            <v>0</v>
          </cell>
          <cell r="AT1095">
            <v>0</v>
          </cell>
          <cell r="AU1095">
            <v>0</v>
          </cell>
        </row>
        <row r="1096">
          <cell r="A1096">
            <v>1002108</v>
          </cell>
          <cell r="B1096" t="str">
            <v>HADJI</v>
          </cell>
          <cell r="C1096" t="str">
            <v>MOHAMED</v>
          </cell>
          <cell r="D1096" t="str">
            <v>SIEGE</v>
          </cell>
          <cell r="E1096">
            <v>1</v>
          </cell>
          <cell r="F1096" t="str">
            <v>NUMERICABLE</v>
          </cell>
          <cell r="G1096" t="str">
            <v>MARKETING</v>
          </cell>
          <cell r="H1096" t="str">
            <v>VINEL</v>
          </cell>
          <cell r="I1096" t="str">
            <v>GENE546001</v>
          </cell>
          <cell r="J1096">
            <v>100</v>
          </cell>
          <cell r="K1096">
            <v>36039</v>
          </cell>
          <cell r="L1096" t="str">
            <v>RESP. PARTENARIAT</v>
          </cell>
          <cell r="M1096" t="str">
            <v>CADRE</v>
          </cell>
          <cell r="N1096" t="str">
            <v>F</v>
          </cell>
          <cell r="O1096" t="str">
            <v>CDI</v>
          </cell>
          <cell r="P1096">
            <v>151.57</v>
          </cell>
          <cell r="Q1096">
            <v>4501</v>
          </cell>
          <cell r="R1096">
            <v>3204.22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1272.82</v>
          </cell>
          <cell r="AO1096">
            <v>25.75</v>
          </cell>
          <cell r="AP1096">
            <v>0</v>
          </cell>
          <cell r="AQ1096">
            <v>5873.88</v>
          </cell>
          <cell r="AR1096">
            <v>0</v>
          </cell>
          <cell r="AS1096">
            <v>0</v>
          </cell>
          <cell r="AT1096">
            <v>0</v>
          </cell>
          <cell r="AU1096">
            <v>0</v>
          </cell>
        </row>
        <row r="1097">
          <cell r="A1097" t="str">
            <v>000A1696</v>
          </cell>
          <cell r="B1097" t="str">
            <v>DEROCQ</v>
          </cell>
          <cell r="C1097" t="str">
            <v>ALAIN</v>
          </cell>
          <cell r="D1097" t="str">
            <v>TOURS</v>
          </cell>
          <cell r="E1097">
            <v>3</v>
          </cell>
          <cell r="F1097" t="str">
            <v>NUMERICABLE</v>
          </cell>
          <cell r="G1097" t="str">
            <v>RACCORDEMENT IMMOB.</v>
          </cell>
          <cell r="H1097" t="str">
            <v>DUCEPT</v>
          </cell>
          <cell r="I1097" t="str">
            <v>OUES302001</v>
          </cell>
          <cell r="J1097">
            <v>100</v>
          </cell>
          <cell r="K1097">
            <v>38817</v>
          </cell>
          <cell r="L1097" t="str">
            <v>SUPERV. RACC-SAV</v>
          </cell>
          <cell r="M1097" t="str">
            <v>633B</v>
          </cell>
          <cell r="N1097" t="str">
            <v>D</v>
          </cell>
          <cell r="O1097" t="str">
            <v>CDI</v>
          </cell>
          <cell r="P1097">
            <v>166.83</v>
          </cell>
          <cell r="Q1097">
            <v>0</v>
          </cell>
          <cell r="R1097">
            <v>854.07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P1097">
            <v>0</v>
          </cell>
          <cell r="AQ1097">
            <v>1680</v>
          </cell>
          <cell r="AR1097">
            <v>0</v>
          </cell>
          <cell r="AS1097">
            <v>0</v>
          </cell>
          <cell r="AT1097">
            <v>0</v>
          </cell>
          <cell r="AU1097">
            <v>0</v>
          </cell>
        </row>
        <row r="1098">
          <cell r="A1098">
            <v>1348</v>
          </cell>
          <cell r="B1098" t="str">
            <v>RASOLOMALALA</v>
          </cell>
          <cell r="C1098" t="str">
            <v>ALLEN</v>
          </cell>
          <cell r="D1098" t="str">
            <v>BORDEAUX</v>
          </cell>
          <cell r="E1098">
            <v>1</v>
          </cell>
          <cell r="F1098" t="str">
            <v>NUMERICABLE</v>
          </cell>
          <cell r="G1098" t="str">
            <v>BOUTIQUE</v>
          </cell>
          <cell r="H1098" t="str">
            <v>GEOFFROY</v>
          </cell>
          <cell r="I1098" t="str">
            <v>SUOU507001</v>
          </cell>
          <cell r="J1098">
            <v>100</v>
          </cell>
          <cell r="K1098">
            <v>38534</v>
          </cell>
          <cell r="L1098" t="str">
            <v>CONSEILLER CLIENTELE BOUTIQUE</v>
          </cell>
          <cell r="M1098" t="str">
            <v>463E</v>
          </cell>
          <cell r="N1098" t="str">
            <v>C</v>
          </cell>
          <cell r="O1098" t="str">
            <v>CDI</v>
          </cell>
          <cell r="P1098">
            <v>166.83</v>
          </cell>
          <cell r="Q1098">
            <v>1301</v>
          </cell>
          <cell r="R1098">
            <v>862.82</v>
          </cell>
          <cell r="S1098">
            <v>0</v>
          </cell>
          <cell r="T1098">
            <v>540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K1098">
            <v>0</v>
          </cell>
          <cell r="AL1098">
            <v>0</v>
          </cell>
          <cell r="AM1098">
            <v>0</v>
          </cell>
          <cell r="AN1098">
            <v>183.02</v>
          </cell>
          <cell r="AO1098">
            <v>0</v>
          </cell>
          <cell r="AP1098">
            <v>0</v>
          </cell>
          <cell r="AQ1098">
            <v>1301</v>
          </cell>
          <cell r="AR1098">
            <v>0</v>
          </cell>
          <cell r="AS1098">
            <v>0</v>
          </cell>
          <cell r="AT1098">
            <v>0</v>
          </cell>
          <cell r="AU1098">
            <v>0</v>
          </cell>
        </row>
        <row r="1099">
          <cell r="A1099">
            <v>1255</v>
          </cell>
          <cell r="B1099" t="str">
            <v>RUIZ</v>
          </cell>
          <cell r="C1099" t="str">
            <v>DANIEL</v>
          </cell>
          <cell r="D1099" t="str">
            <v>AVIGNON</v>
          </cell>
          <cell r="E1099">
            <v>1</v>
          </cell>
          <cell r="F1099" t="str">
            <v>NUMERICABLE</v>
          </cell>
          <cell r="G1099" t="str">
            <v>BOUTIQUE</v>
          </cell>
          <cell r="H1099" t="str">
            <v>STEINMETZ</v>
          </cell>
          <cell r="I1099" t="str">
            <v>SUES507001</v>
          </cell>
          <cell r="J1099">
            <v>100</v>
          </cell>
          <cell r="K1099">
            <v>38117</v>
          </cell>
          <cell r="L1099" t="str">
            <v>CONSEILLER CLIENTELE BOUTIQUE</v>
          </cell>
          <cell r="M1099" t="str">
            <v>463E</v>
          </cell>
          <cell r="N1099" t="str">
            <v>C</v>
          </cell>
          <cell r="O1099" t="str">
            <v>CDI</v>
          </cell>
          <cell r="P1099">
            <v>166.83</v>
          </cell>
          <cell r="Q1099">
            <v>1410</v>
          </cell>
          <cell r="R1099">
            <v>552.23</v>
          </cell>
          <cell r="S1099">
            <v>0</v>
          </cell>
          <cell r="T1099">
            <v>286.89999999999998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0</v>
          </cell>
          <cell r="AK1099">
            <v>0</v>
          </cell>
          <cell r="AL1099">
            <v>0</v>
          </cell>
          <cell r="AM1099">
            <v>0</v>
          </cell>
          <cell r="AN1099">
            <v>176.23</v>
          </cell>
          <cell r="AO1099">
            <v>0</v>
          </cell>
          <cell r="AP1099">
            <v>0</v>
          </cell>
          <cell r="AQ1099">
            <v>1084.6600000000001</v>
          </cell>
          <cell r="AR1099">
            <v>0</v>
          </cell>
          <cell r="AS1099">
            <v>0</v>
          </cell>
          <cell r="AT1099">
            <v>0</v>
          </cell>
          <cell r="AU1099">
            <v>0</v>
          </cell>
        </row>
        <row r="1100">
          <cell r="A1100">
            <v>1379</v>
          </cell>
          <cell r="B1100" t="str">
            <v>SIADOUS</v>
          </cell>
          <cell r="C1100" t="str">
            <v>PHILIPPE</v>
          </cell>
          <cell r="D1100" t="str">
            <v>SAINT QUENTIN EN YVE</v>
          </cell>
          <cell r="E1100">
            <v>3</v>
          </cell>
          <cell r="F1100" t="str">
            <v>NUMERICABLE</v>
          </cell>
          <cell r="G1100" t="str">
            <v>BOUTIQUE</v>
          </cell>
          <cell r="H1100" t="str">
            <v>ELIEZER-VANEROT</v>
          </cell>
          <cell r="I1100" t="str">
            <v>IDFR507001</v>
          </cell>
          <cell r="J1100">
            <v>100</v>
          </cell>
          <cell r="K1100">
            <v>38684</v>
          </cell>
          <cell r="L1100" t="str">
            <v>CONSEILLER CLIENTELE BOUTIQUE</v>
          </cell>
          <cell r="M1100" t="str">
            <v>463E</v>
          </cell>
          <cell r="N1100" t="str">
            <v>C</v>
          </cell>
          <cell r="O1100" t="str">
            <v>CDI</v>
          </cell>
          <cell r="P1100">
            <v>166.83</v>
          </cell>
          <cell r="Q1100">
            <v>1477.27</v>
          </cell>
          <cell r="R1100">
            <v>1231.52</v>
          </cell>
          <cell r="S1100">
            <v>0</v>
          </cell>
          <cell r="T1100">
            <v>944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224.4</v>
          </cell>
          <cell r="AO1100">
            <v>23.35</v>
          </cell>
          <cell r="AP1100">
            <v>0</v>
          </cell>
          <cell r="AQ1100">
            <v>1300</v>
          </cell>
          <cell r="AR1100">
            <v>0</v>
          </cell>
          <cell r="AS1100">
            <v>0</v>
          </cell>
          <cell r="AT1100">
            <v>0</v>
          </cell>
          <cell r="AU1100">
            <v>0</v>
          </cell>
        </row>
        <row r="1101">
          <cell r="A1101" t="str">
            <v>000A1509</v>
          </cell>
          <cell r="B1101" t="str">
            <v>BAUER</v>
          </cell>
          <cell r="C1101" t="str">
            <v>VALERIE</v>
          </cell>
          <cell r="D1101" t="str">
            <v>METZ</v>
          </cell>
          <cell r="E1101">
            <v>19</v>
          </cell>
          <cell r="F1101" t="str">
            <v>NUMERICABLE  (TCC)</v>
          </cell>
          <cell r="G1101" t="str">
            <v>DIRECTION REGIONALE</v>
          </cell>
          <cell r="H1101" t="str">
            <v>BAUER V</v>
          </cell>
          <cell r="I1101" t="str">
            <v>ESTR520001</v>
          </cell>
          <cell r="J1101">
            <v>100</v>
          </cell>
          <cell r="K1101">
            <v>38626</v>
          </cell>
          <cell r="L1101" t="str">
            <v>ASSISTANT(E) NIV. 1</v>
          </cell>
          <cell r="M1101" t="str">
            <v>EMPLOYE</v>
          </cell>
          <cell r="N1101" t="str">
            <v>C</v>
          </cell>
          <cell r="O1101" t="str">
            <v>CDI</v>
          </cell>
          <cell r="P1101">
            <v>151.57</v>
          </cell>
          <cell r="Q1101">
            <v>2300</v>
          </cell>
          <cell r="R1101">
            <v>1149.8900000000001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375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285</v>
          </cell>
          <cell r="AM1101">
            <v>0</v>
          </cell>
          <cell r="AN1101">
            <v>220.78</v>
          </cell>
          <cell r="AO1101">
            <v>0</v>
          </cell>
          <cell r="AP1101">
            <v>0</v>
          </cell>
          <cell r="AQ1101">
            <v>1663.17</v>
          </cell>
          <cell r="AR1101">
            <v>660</v>
          </cell>
          <cell r="AS1101">
            <v>0</v>
          </cell>
          <cell r="AT1101">
            <v>0</v>
          </cell>
          <cell r="AU1101">
            <v>0</v>
          </cell>
        </row>
        <row r="1102">
          <cell r="A1102">
            <v>337</v>
          </cell>
          <cell r="B1102" t="str">
            <v>PAVAGEAU</v>
          </cell>
          <cell r="C1102" t="str">
            <v>VIRGINIE</v>
          </cell>
          <cell r="D1102" t="str">
            <v>ANGERS</v>
          </cell>
          <cell r="E1102">
            <v>1</v>
          </cell>
          <cell r="F1102" t="str">
            <v>NUMERICABLE</v>
          </cell>
          <cell r="G1102" t="str">
            <v>BOUTIQUE</v>
          </cell>
          <cell r="H1102" t="str">
            <v>JAUD</v>
          </cell>
          <cell r="I1102" t="str">
            <v>OUES507001</v>
          </cell>
          <cell r="J1102">
            <v>100</v>
          </cell>
          <cell r="K1102">
            <v>36557</v>
          </cell>
          <cell r="L1102" t="str">
            <v>ANIMATEUR POINT DE VENTES</v>
          </cell>
          <cell r="M1102" t="str">
            <v>463E</v>
          </cell>
          <cell r="N1102" t="str">
            <v>DB</v>
          </cell>
          <cell r="O1102" t="str">
            <v>CDI</v>
          </cell>
          <cell r="P1102">
            <v>166.83</v>
          </cell>
          <cell r="Q1102">
            <v>1886</v>
          </cell>
          <cell r="R1102">
            <v>781.26</v>
          </cell>
          <cell r="S1102">
            <v>0</v>
          </cell>
          <cell r="T1102">
            <v>372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230.52</v>
          </cell>
          <cell r="AO1102">
            <v>0</v>
          </cell>
          <cell r="AP1102">
            <v>-800.52</v>
          </cell>
          <cell r="AQ1102">
            <v>1439.53</v>
          </cell>
          <cell r="AR1102">
            <v>0</v>
          </cell>
          <cell r="AS1102">
            <v>0</v>
          </cell>
          <cell r="AT1102">
            <v>0</v>
          </cell>
          <cell r="AU1102">
            <v>0</v>
          </cell>
        </row>
        <row r="1103">
          <cell r="A1103">
            <v>399</v>
          </cell>
          <cell r="B1103" t="str">
            <v>BERENGER</v>
          </cell>
          <cell r="C1103" t="str">
            <v>GERARD</v>
          </cell>
          <cell r="D1103" t="str">
            <v>MARSEILLE</v>
          </cell>
          <cell r="E1103">
            <v>1</v>
          </cell>
          <cell r="F1103" t="str">
            <v>NUMERICABLE</v>
          </cell>
          <cell r="I1103" t="str">
            <v>FTCN905001</v>
          </cell>
          <cell r="J1103">
            <v>100</v>
          </cell>
          <cell r="K1103">
            <v>36605</v>
          </cell>
          <cell r="L1103" t="str">
            <v>ATTACHE COMMERCIAL</v>
          </cell>
          <cell r="M1103" t="str">
            <v>EMPLOYE</v>
          </cell>
          <cell r="N1103" t="str">
            <v>D</v>
          </cell>
          <cell r="O1103" t="str">
            <v>CDI</v>
          </cell>
          <cell r="P1103">
            <v>166.83</v>
          </cell>
          <cell r="Q1103">
            <v>3069.87</v>
          </cell>
          <cell r="R1103">
            <v>-867.76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1699.79</v>
          </cell>
          <cell r="AN1103">
            <v>97.13</v>
          </cell>
          <cell r="AO1103">
            <v>1699.79</v>
          </cell>
          <cell r="AP1103">
            <v>0</v>
          </cell>
          <cell r="AQ1103">
            <v>971.31</v>
          </cell>
          <cell r="AR1103">
            <v>0</v>
          </cell>
          <cell r="AS1103">
            <v>0</v>
          </cell>
          <cell r="AT1103">
            <v>0</v>
          </cell>
          <cell r="AU1103">
            <v>0</v>
          </cell>
        </row>
        <row r="1104">
          <cell r="A1104">
            <v>771</v>
          </cell>
          <cell r="B1104" t="str">
            <v>KIRIOW</v>
          </cell>
          <cell r="C1104" t="str">
            <v>MICHEL</v>
          </cell>
          <cell r="D1104" t="str">
            <v>MARSEILLE</v>
          </cell>
          <cell r="E1104">
            <v>1</v>
          </cell>
          <cell r="F1104" t="str">
            <v>NUMERICABLE</v>
          </cell>
          <cell r="I1104" t="str">
            <v>FTCN905001</v>
          </cell>
          <cell r="J1104">
            <v>100</v>
          </cell>
          <cell r="K1104">
            <v>37060</v>
          </cell>
          <cell r="L1104" t="str">
            <v>VENDEUR POINT DE VENTE</v>
          </cell>
          <cell r="M1104" t="str">
            <v>463E</v>
          </cell>
          <cell r="N1104" t="str">
            <v>C</v>
          </cell>
          <cell r="O1104" t="str">
            <v>CDI</v>
          </cell>
          <cell r="P1104">
            <v>166.83</v>
          </cell>
          <cell r="Q1104">
            <v>1350</v>
          </cell>
          <cell r="R1104">
            <v>-542.08000000000004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-189.8</v>
          </cell>
          <cell r="AN1104">
            <v>75.56</v>
          </cell>
          <cell r="AO1104">
            <v>12316.51</v>
          </cell>
          <cell r="AP1104">
            <v>0</v>
          </cell>
          <cell r="AQ1104">
            <v>43.01</v>
          </cell>
          <cell r="AR1104">
            <v>0</v>
          </cell>
          <cell r="AS1104">
            <v>0</v>
          </cell>
          <cell r="AT1104">
            <v>0</v>
          </cell>
          <cell r="AU1104">
            <v>0</v>
          </cell>
        </row>
        <row r="1105">
          <cell r="A1105">
            <v>8016</v>
          </cell>
          <cell r="B1105" t="str">
            <v>LARRANDABURU</v>
          </cell>
          <cell r="C1105" t="str">
            <v>SANDRINE</v>
          </cell>
          <cell r="D1105" t="str">
            <v>BAB</v>
          </cell>
          <cell r="E1105">
            <v>1</v>
          </cell>
          <cell r="F1105" t="str">
            <v>NUMERICABLE</v>
          </cell>
          <cell r="I1105" t="str">
            <v>FTCN905001</v>
          </cell>
          <cell r="J1105">
            <v>100</v>
          </cell>
          <cell r="K1105">
            <v>33318</v>
          </cell>
          <cell r="L1105" t="str">
            <v>ADJOINTE RESP. CELLULE PAIE</v>
          </cell>
          <cell r="M1105" t="str">
            <v>461E</v>
          </cell>
          <cell r="N1105" t="str">
            <v>DB</v>
          </cell>
          <cell r="O1105" t="str">
            <v>CDI</v>
          </cell>
          <cell r="P1105">
            <v>151.57</v>
          </cell>
          <cell r="Q1105">
            <v>2591</v>
          </cell>
          <cell r="R1105">
            <v>1863.22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773.4</v>
          </cell>
          <cell r="AN1105">
            <v>248.7</v>
          </cell>
          <cell r="AO1105">
            <v>0</v>
          </cell>
          <cell r="AP1105">
            <v>0</v>
          </cell>
          <cell r="AQ1105">
            <v>3364.4</v>
          </cell>
          <cell r="AR1105">
            <v>0</v>
          </cell>
          <cell r="AS1105">
            <v>0</v>
          </cell>
          <cell r="AT1105">
            <v>0</v>
          </cell>
          <cell r="AU1105">
            <v>0</v>
          </cell>
        </row>
        <row r="1106">
          <cell r="A1106">
            <v>301021</v>
          </cell>
          <cell r="B1106" t="str">
            <v>LESSCHAVE</v>
          </cell>
          <cell r="C1106" t="str">
            <v>MARTIAL</v>
          </cell>
          <cell r="D1106" t="str">
            <v>LA MADELEINE</v>
          </cell>
          <cell r="E1106">
            <v>1</v>
          </cell>
          <cell r="F1106" t="str">
            <v>NUMERICABLE</v>
          </cell>
          <cell r="G1106" t="str">
            <v>VAD ANIMATEURS</v>
          </cell>
          <cell r="H1106" t="str">
            <v>GUIONNET</v>
          </cell>
          <cell r="I1106" t="str">
            <v>NPCA500001</v>
          </cell>
          <cell r="J1106">
            <v>100</v>
          </cell>
          <cell r="K1106">
            <v>33970</v>
          </cell>
          <cell r="L1106" t="str">
            <v>ANIMATEUR COMMERCIAL</v>
          </cell>
          <cell r="M1106" t="str">
            <v>463E</v>
          </cell>
          <cell r="N1106" t="str">
            <v>DB</v>
          </cell>
          <cell r="O1106" t="str">
            <v>CDI</v>
          </cell>
          <cell r="P1106">
            <v>166.83</v>
          </cell>
          <cell r="Q1106">
            <v>1285</v>
          </cell>
          <cell r="R1106">
            <v>1190.46</v>
          </cell>
          <cell r="S1106">
            <v>0</v>
          </cell>
          <cell r="T1106">
            <v>300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288.27</v>
          </cell>
          <cell r="AO1106">
            <v>0</v>
          </cell>
          <cell r="AP1106">
            <v>0</v>
          </cell>
          <cell r="AQ1106">
            <v>1384.68</v>
          </cell>
          <cell r="AR1106">
            <v>0</v>
          </cell>
          <cell r="AS1106">
            <v>719.26</v>
          </cell>
          <cell r="AT1106">
            <v>0</v>
          </cell>
          <cell r="AU1106">
            <v>0</v>
          </cell>
        </row>
        <row r="1107">
          <cell r="A1107">
            <v>452057</v>
          </cell>
          <cell r="B1107" t="str">
            <v>FALCONIS</v>
          </cell>
          <cell r="C1107" t="str">
            <v>EMMANUEL</v>
          </cell>
          <cell r="D1107" t="str">
            <v>ROUEN</v>
          </cell>
          <cell r="E1107">
            <v>1</v>
          </cell>
          <cell r="F1107" t="str">
            <v>NUMERICABLE</v>
          </cell>
          <cell r="I1107" t="str">
            <v>FTCN905001</v>
          </cell>
          <cell r="J1107">
            <v>100</v>
          </cell>
          <cell r="K1107">
            <v>35323</v>
          </cell>
          <cell r="L1107" t="str">
            <v>RESP. COMMERCIAL</v>
          </cell>
          <cell r="M1107" t="str">
            <v>374C</v>
          </cell>
          <cell r="N1107" t="str">
            <v>E</v>
          </cell>
          <cell r="O1107" t="str">
            <v>CDI</v>
          </cell>
          <cell r="P1107">
            <v>151.57</v>
          </cell>
          <cell r="Q1107">
            <v>3286</v>
          </cell>
          <cell r="R1107">
            <v>1971.8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831.34</v>
          </cell>
          <cell r="AN1107">
            <v>318.83999999999997</v>
          </cell>
          <cell r="AO1107">
            <v>0</v>
          </cell>
          <cell r="AP1107">
            <v>0</v>
          </cell>
          <cell r="AQ1107">
            <v>4117.34</v>
          </cell>
          <cell r="AR1107">
            <v>0</v>
          </cell>
          <cell r="AS1107">
            <v>0</v>
          </cell>
          <cell r="AT1107">
            <v>0</v>
          </cell>
          <cell r="AU1107">
            <v>0</v>
          </cell>
        </row>
        <row r="1108">
          <cell r="A1108">
            <v>453067</v>
          </cell>
          <cell r="B1108" t="str">
            <v>MOUGIN</v>
          </cell>
          <cell r="C1108" t="str">
            <v>JOCELYNE</v>
          </cell>
          <cell r="D1108" t="str">
            <v>TOURS</v>
          </cell>
          <cell r="E1108">
            <v>1</v>
          </cell>
          <cell r="F1108" t="str">
            <v>NUMERICABLE</v>
          </cell>
          <cell r="I1108" t="str">
            <v>FTCN905001</v>
          </cell>
          <cell r="J1108">
            <v>100</v>
          </cell>
          <cell r="K1108">
            <v>35492</v>
          </cell>
          <cell r="L1108" t="str">
            <v>GEST. TECHN. ABONNES</v>
          </cell>
          <cell r="M1108" t="str">
            <v>478D</v>
          </cell>
          <cell r="N1108" t="str">
            <v>C</v>
          </cell>
          <cell r="O1108" t="str">
            <v>CDI</v>
          </cell>
          <cell r="P1108">
            <v>166.83</v>
          </cell>
          <cell r="Q1108">
            <v>1635</v>
          </cell>
          <cell r="R1108">
            <v>-323.79000000000002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-154.77000000000001</v>
          </cell>
          <cell r="AN1108">
            <v>163.5</v>
          </cell>
          <cell r="AO1108">
            <v>-154.77000000000001</v>
          </cell>
          <cell r="AP1108">
            <v>0</v>
          </cell>
          <cell r="AQ1108">
            <v>1635</v>
          </cell>
          <cell r="AR1108">
            <v>0</v>
          </cell>
          <cell r="AS1108">
            <v>0</v>
          </cell>
          <cell r="AT1108">
            <v>0</v>
          </cell>
          <cell r="AU1108">
            <v>0</v>
          </cell>
        </row>
        <row r="1109">
          <cell r="A1109">
            <v>501046</v>
          </cell>
          <cell r="B1109" t="str">
            <v>NOVELLA</v>
          </cell>
          <cell r="C1109" t="str">
            <v>PIERRE</v>
          </cell>
          <cell r="D1109" t="str">
            <v>SAINT MARTIN D'HERES</v>
          </cell>
          <cell r="E1109">
            <v>1</v>
          </cell>
          <cell r="F1109" t="str">
            <v>NUMERICABLE</v>
          </cell>
          <cell r="I1109" t="str">
            <v>FTCN905001</v>
          </cell>
          <cell r="J1109">
            <v>100</v>
          </cell>
          <cell r="K1109">
            <v>35765</v>
          </cell>
          <cell r="L1109" t="str">
            <v>ATTACHE COMMERCIAL</v>
          </cell>
          <cell r="N1109" t="str">
            <v>DB</v>
          </cell>
          <cell r="O1109" t="str">
            <v>CDI</v>
          </cell>
          <cell r="P1109">
            <v>166.83</v>
          </cell>
          <cell r="Q1109">
            <v>1285</v>
          </cell>
          <cell r="R1109">
            <v>-645.92999999999995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O1109">
            <v>0</v>
          </cell>
          <cell r="AP1109">
            <v>-1362.36</v>
          </cell>
          <cell r="AQ1109">
            <v>0</v>
          </cell>
          <cell r="AR1109">
            <v>0</v>
          </cell>
          <cell r="AS1109">
            <v>0</v>
          </cell>
          <cell r="AT1109">
            <v>0</v>
          </cell>
          <cell r="AU1109">
            <v>0</v>
          </cell>
        </row>
        <row r="1110">
          <cell r="A1110">
            <v>953022</v>
          </cell>
          <cell r="B1110" t="str">
            <v>DA SILVA</v>
          </cell>
          <cell r="C1110" t="str">
            <v>ALICE</v>
          </cell>
          <cell r="D1110" t="str">
            <v>VALENCE</v>
          </cell>
          <cell r="E1110">
            <v>1</v>
          </cell>
          <cell r="F1110" t="str">
            <v>NUMERICABLE</v>
          </cell>
          <cell r="I1110" t="str">
            <v>FTCN905001</v>
          </cell>
          <cell r="J1110">
            <v>100</v>
          </cell>
          <cell r="K1110">
            <v>34700</v>
          </cell>
          <cell r="L1110" t="str">
            <v>EMPLYE DE SERVICE</v>
          </cell>
          <cell r="M1110" t="str">
            <v>564B</v>
          </cell>
          <cell r="N1110" t="str">
            <v>B</v>
          </cell>
          <cell r="O1110" t="str">
            <v>CDI</v>
          </cell>
          <cell r="P1110">
            <v>99.66</v>
          </cell>
          <cell r="Q1110">
            <v>503.74</v>
          </cell>
          <cell r="R1110">
            <v>136.71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61.68</v>
          </cell>
          <cell r="AO1110">
            <v>0</v>
          </cell>
          <cell r="AP1110">
            <v>0</v>
          </cell>
          <cell r="AQ1110">
            <v>503.74</v>
          </cell>
          <cell r="AR1110">
            <v>0</v>
          </cell>
          <cell r="AS1110">
            <v>0</v>
          </cell>
          <cell r="AT1110">
            <v>0</v>
          </cell>
          <cell r="AU1110">
            <v>0</v>
          </cell>
        </row>
        <row r="1111">
          <cell r="A1111">
            <v>954052</v>
          </cell>
          <cell r="B1111" t="str">
            <v>BAUDET</v>
          </cell>
          <cell r="C1111" t="str">
            <v>MARIE LINE</v>
          </cell>
          <cell r="D1111" t="str">
            <v>AVIGNON</v>
          </cell>
          <cell r="E1111">
            <v>1</v>
          </cell>
          <cell r="F1111" t="str">
            <v>NUMERICABLE</v>
          </cell>
          <cell r="G1111" t="str">
            <v>BOUTIQUE</v>
          </cell>
          <cell r="H1111" t="str">
            <v>STEINMETZ</v>
          </cell>
          <cell r="I1111" t="str">
            <v>SUES507001</v>
          </cell>
          <cell r="J1111">
            <v>100</v>
          </cell>
          <cell r="K1111">
            <v>36236</v>
          </cell>
          <cell r="L1111" t="str">
            <v>CONSEILLER CLIENTELE BOUTIQUE</v>
          </cell>
          <cell r="M1111" t="str">
            <v>463E</v>
          </cell>
          <cell r="N1111" t="str">
            <v>C</v>
          </cell>
          <cell r="O1111" t="str">
            <v>CDI</v>
          </cell>
          <cell r="P1111">
            <v>136.5</v>
          </cell>
          <cell r="Q1111">
            <v>1380.31</v>
          </cell>
          <cell r="R1111">
            <v>739.84</v>
          </cell>
          <cell r="S1111">
            <v>0</v>
          </cell>
          <cell r="T1111">
            <v>379.84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185.93</v>
          </cell>
          <cell r="AO1111">
            <v>0</v>
          </cell>
          <cell r="AP1111">
            <v>0</v>
          </cell>
          <cell r="AQ1111">
            <v>1061.82</v>
          </cell>
          <cell r="AR1111">
            <v>0</v>
          </cell>
          <cell r="AS1111">
            <v>0</v>
          </cell>
          <cell r="AT1111">
            <v>0</v>
          </cell>
          <cell r="AU1111">
            <v>0</v>
          </cell>
        </row>
        <row r="1112">
          <cell r="A1112">
            <v>1002027</v>
          </cell>
          <cell r="B1112" t="str">
            <v>CHAZOT</v>
          </cell>
          <cell r="C1112" t="str">
            <v>AXEL</v>
          </cell>
          <cell r="D1112" t="str">
            <v>MONTPELLIER</v>
          </cell>
          <cell r="E1112">
            <v>1</v>
          </cell>
          <cell r="F1112" t="str">
            <v>NUMERICABLE</v>
          </cell>
          <cell r="I1112" t="str">
            <v>FTCN905001</v>
          </cell>
          <cell r="J1112">
            <v>100</v>
          </cell>
          <cell r="K1112">
            <v>34622</v>
          </cell>
          <cell r="L1112" t="str">
            <v>RESPONSABLE DES VENTES INTERNET</v>
          </cell>
          <cell r="M1112" t="str">
            <v>374C</v>
          </cell>
          <cell r="N1112" t="str">
            <v>E</v>
          </cell>
          <cell r="O1112" t="str">
            <v>CDI</v>
          </cell>
          <cell r="P1112">
            <v>151.57</v>
          </cell>
          <cell r="Q1112">
            <v>3688</v>
          </cell>
          <cell r="R1112">
            <v>1849.9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26.66</v>
          </cell>
          <cell r="AN1112">
            <v>353.99</v>
          </cell>
          <cell r="AO1112">
            <v>0</v>
          </cell>
          <cell r="AP1112">
            <v>0</v>
          </cell>
          <cell r="AQ1112">
            <v>3714.66</v>
          </cell>
          <cell r="AR1112">
            <v>0</v>
          </cell>
          <cell r="AS1112">
            <v>0</v>
          </cell>
          <cell r="AT1112">
            <v>0</v>
          </cell>
          <cell r="AU1112">
            <v>0</v>
          </cell>
        </row>
        <row r="1113">
          <cell r="A1113">
            <v>20000986</v>
          </cell>
          <cell r="B1113" t="str">
            <v>NICOLAS</v>
          </cell>
          <cell r="C1113" t="str">
            <v>ALAIN</v>
          </cell>
          <cell r="D1113" t="str">
            <v>METZ</v>
          </cell>
          <cell r="E1113">
            <v>1</v>
          </cell>
          <cell r="F1113" t="str">
            <v>NUMERICABLE</v>
          </cell>
          <cell r="I1113" t="str">
            <v>FTCN905001</v>
          </cell>
          <cell r="J1113">
            <v>100</v>
          </cell>
          <cell r="K1113">
            <v>37378</v>
          </cell>
          <cell r="L1113" t="str">
            <v>CONSEIL. COMMERCIAL</v>
          </cell>
          <cell r="M1113" t="str">
            <v>463E</v>
          </cell>
          <cell r="N1113" t="str">
            <v>D</v>
          </cell>
          <cell r="O1113" t="str">
            <v>CDI</v>
          </cell>
          <cell r="P1113">
            <v>166.83</v>
          </cell>
          <cell r="Q1113">
            <v>950</v>
          </cell>
          <cell r="R1113">
            <v>626.91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0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2225.35</v>
          </cell>
          <cell r="AN1113">
            <v>95</v>
          </cell>
          <cell r="AO1113">
            <v>2225.35</v>
          </cell>
          <cell r="AP1113">
            <v>0</v>
          </cell>
          <cell r="AQ1113">
            <v>950</v>
          </cell>
          <cell r="AR1113">
            <v>0</v>
          </cell>
          <cell r="AS1113">
            <v>0</v>
          </cell>
          <cell r="AT1113">
            <v>0</v>
          </cell>
          <cell r="AU1113">
            <v>0</v>
          </cell>
        </row>
        <row r="1114">
          <cell r="A1114">
            <v>1238</v>
          </cell>
          <cell r="B1114" t="str">
            <v>BEKHALED</v>
          </cell>
          <cell r="C1114" t="str">
            <v>ZAHRA</v>
          </cell>
          <cell r="D1114" t="str">
            <v>METZ</v>
          </cell>
          <cell r="E1114">
            <v>1</v>
          </cell>
          <cell r="F1114" t="str">
            <v>NUMERICABLE</v>
          </cell>
          <cell r="G1114" t="str">
            <v>BOUTIQUE</v>
          </cell>
          <cell r="H1114" t="str">
            <v>BAUER V</v>
          </cell>
          <cell r="I1114" t="str">
            <v>ESTR507001</v>
          </cell>
          <cell r="J1114">
            <v>100</v>
          </cell>
          <cell r="K1114">
            <v>38079</v>
          </cell>
          <cell r="L1114" t="str">
            <v>RESPONSABLE BOUTIQUE</v>
          </cell>
          <cell r="M1114" t="str">
            <v>TSM</v>
          </cell>
          <cell r="N1114" t="str">
            <v>D</v>
          </cell>
          <cell r="O1114" t="str">
            <v>CDI</v>
          </cell>
          <cell r="P1114">
            <v>166.83</v>
          </cell>
          <cell r="Q1114">
            <v>1310</v>
          </cell>
          <cell r="R1114">
            <v>1698.75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1403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320.3</v>
          </cell>
          <cell r="AO1114">
            <v>0</v>
          </cell>
          <cell r="AP1114">
            <v>0</v>
          </cell>
          <cell r="AQ1114">
            <v>1800</v>
          </cell>
          <cell r="AR1114">
            <v>0</v>
          </cell>
          <cell r="AS1114">
            <v>0</v>
          </cell>
          <cell r="AT1114">
            <v>0</v>
          </cell>
          <cell r="AU1114">
            <v>0</v>
          </cell>
        </row>
        <row r="1115">
          <cell r="A1115" t="str">
            <v>000A1552</v>
          </cell>
          <cell r="B1115" t="str">
            <v>CARTON</v>
          </cell>
          <cell r="C1115" t="str">
            <v>ALAIN</v>
          </cell>
          <cell r="D1115" t="str">
            <v>SIEGE</v>
          </cell>
          <cell r="E1115">
            <v>3</v>
          </cell>
          <cell r="F1115" t="str">
            <v>NUMERICABLE</v>
          </cell>
          <cell r="G1115" t="str">
            <v>TECHNIQUE</v>
          </cell>
          <cell r="H1115" t="str">
            <v>DELEBARRE JL</v>
          </cell>
          <cell r="I1115" t="str">
            <v>GENE306001</v>
          </cell>
          <cell r="J1115">
            <v>100</v>
          </cell>
          <cell r="K1115">
            <v>38733</v>
          </cell>
          <cell r="L1115" t="str">
            <v>RESP. EXPL.TECHNIQUE</v>
          </cell>
          <cell r="M1115" t="str">
            <v>CADRE</v>
          </cell>
          <cell r="N1115" t="str">
            <v>E</v>
          </cell>
          <cell r="O1115" t="str">
            <v>CDD</v>
          </cell>
          <cell r="P1115">
            <v>151.57</v>
          </cell>
          <cell r="Q1115">
            <v>5000</v>
          </cell>
          <cell r="R1115">
            <v>2724.41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499.99</v>
          </cell>
          <cell r="AO1115">
            <v>0</v>
          </cell>
          <cell r="AP1115">
            <v>0</v>
          </cell>
          <cell r="AQ1115">
            <v>5000</v>
          </cell>
          <cell r="AR1115">
            <v>0</v>
          </cell>
          <cell r="AS1115">
            <v>0</v>
          </cell>
          <cell r="AT1115">
            <v>0</v>
          </cell>
          <cell r="AU1115">
            <v>0</v>
          </cell>
        </row>
        <row r="1116">
          <cell r="A1116" t="str">
            <v>000A1639</v>
          </cell>
          <cell r="B1116" t="str">
            <v>SIMON</v>
          </cell>
          <cell r="C1116" t="str">
            <v>PHILIPPE</v>
          </cell>
          <cell r="D1116" t="str">
            <v>ANGERS</v>
          </cell>
          <cell r="E1116">
            <v>3</v>
          </cell>
          <cell r="F1116" t="str">
            <v>NUMERICABLE</v>
          </cell>
          <cell r="G1116" t="str">
            <v>PLATEFORME LOGISTIQU</v>
          </cell>
          <cell r="H1116" t="str">
            <v>DUCEPT</v>
          </cell>
          <cell r="I1116" t="str">
            <v>OUES300001</v>
          </cell>
          <cell r="J1116">
            <v>100</v>
          </cell>
          <cell r="K1116">
            <v>38777</v>
          </cell>
          <cell r="L1116" t="str">
            <v>LOGISTICIEN REGIONAL</v>
          </cell>
          <cell r="M1116" t="str">
            <v>478D</v>
          </cell>
          <cell r="N1116" t="str">
            <v>D</v>
          </cell>
          <cell r="O1116" t="str">
            <v>CDI</v>
          </cell>
          <cell r="P1116">
            <v>166.83</v>
          </cell>
          <cell r="Q1116">
            <v>0</v>
          </cell>
          <cell r="R1116">
            <v>470.36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O1116">
            <v>0</v>
          </cell>
          <cell r="AP1116">
            <v>0</v>
          </cell>
          <cell r="AQ1116">
            <v>1160</v>
          </cell>
          <cell r="AR1116">
            <v>0</v>
          </cell>
          <cell r="AS1116">
            <v>0</v>
          </cell>
          <cell r="AT1116">
            <v>0</v>
          </cell>
          <cell r="AU1116">
            <v>0</v>
          </cell>
        </row>
        <row r="1117">
          <cell r="A1117" t="str">
            <v>000A1649</v>
          </cell>
          <cell r="B1117" t="str">
            <v>TABOURET</v>
          </cell>
          <cell r="C1117" t="str">
            <v>VINCENT</v>
          </cell>
          <cell r="D1117" t="str">
            <v>BORDEAUX</v>
          </cell>
          <cell r="E1117">
            <v>3</v>
          </cell>
          <cell r="F1117" t="str">
            <v>NUMERICABLE</v>
          </cell>
          <cell r="G1117" t="str">
            <v>COLLECTIF</v>
          </cell>
          <cell r="I1117" t="str">
            <v>SUOU510001</v>
          </cell>
          <cell r="J1117">
            <v>100</v>
          </cell>
          <cell r="K1117">
            <v>38777</v>
          </cell>
          <cell r="L1117" t="str">
            <v>ATTACHE COMMERCIAL</v>
          </cell>
          <cell r="N1117" t="str">
            <v>DB</v>
          </cell>
          <cell r="O1117" t="str">
            <v>CDI</v>
          </cell>
          <cell r="P1117">
            <v>166.83</v>
          </cell>
          <cell r="Q1117">
            <v>0</v>
          </cell>
          <cell r="R1117">
            <v>503.09</v>
          </cell>
          <cell r="S1117">
            <v>0</v>
          </cell>
          <cell r="T1117">
            <v>1000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O1117">
            <v>0</v>
          </cell>
          <cell r="AP1117">
            <v>0</v>
          </cell>
          <cell r="AQ1117">
            <v>-235.02</v>
          </cell>
          <cell r="AR1117">
            <v>0</v>
          </cell>
          <cell r="AS1117">
            <v>0</v>
          </cell>
          <cell r="AT1117">
            <v>0</v>
          </cell>
          <cell r="AU1117">
            <v>0</v>
          </cell>
        </row>
        <row r="1118">
          <cell r="A1118">
            <v>57</v>
          </cell>
          <cell r="B1118" t="str">
            <v>LABAUDINIERE</v>
          </cell>
          <cell r="C1118" t="str">
            <v>AMELIE</v>
          </cell>
          <cell r="D1118" t="str">
            <v>BORDEAUX</v>
          </cell>
          <cell r="E1118">
            <v>1</v>
          </cell>
          <cell r="F1118" t="str">
            <v>NUMERICABLE</v>
          </cell>
          <cell r="I1118" t="str">
            <v>FTCN905001</v>
          </cell>
          <cell r="J1118">
            <v>100</v>
          </cell>
          <cell r="K1118">
            <v>33637</v>
          </cell>
          <cell r="L1118" t="str">
            <v>RESP. EQUIPE CONSEIL. CLIENT</v>
          </cell>
          <cell r="M1118" t="str">
            <v>462E</v>
          </cell>
          <cell r="N1118" t="str">
            <v>DB</v>
          </cell>
          <cell r="O1118" t="str">
            <v>CDI</v>
          </cell>
          <cell r="P1118">
            <v>166.83</v>
          </cell>
          <cell r="Q1118">
            <v>1948.67</v>
          </cell>
          <cell r="R1118">
            <v>468.6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503.74</v>
          </cell>
          <cell r="AN1118">
            <v>194.86</v>
          </cell>
          <cell r="AO1118">
            <v>503.74</v>
          </cell>
          <cell r="AP1118">
            <v>0</v>
          </cell>
          <cell r="AQ1118">
            <v>1948.67</v>
          </cell>
          <cell r="AR1118">
            <v>0</v>
          </cell>
          <cell r="AS1118">
            <v>0</v>
          </cell>
          <cell r="AT1118">
            <v>0</v>
          </cell>
          <cell r="AU1118">
            <v>0</v>
          </cell>
        </row>
        <row r="1119">
          <cell r="A1119">
            <v>442</v>
          </cell>
          <cell r="B1119" t="str">
            <v>REBUFIE</v>
          </cell>
          <cell r="C1119" t="str">
            <v>BRUNO</v>
          </cell>
          <cell r="D1119" t="str">
            <v>BORDEAUX</v>
          </cell>
          <cell r="E1119">
            <v>1</v>
          </cell>
          <cell r="F1119" t="str">
            <v>NUMERICABLE</v>
          </cell>
          <cell r="G1119" t="str">
            <v>MAINTENANCE RESEAU</v>
          </cell>
          <cell r="I1119" t="str">
            <v>FTCN905001</v>
          </cell>
          <cell r="J1119">
            <v>100</v>
          </cell>
          <cell r="K1119">
            <v>36647</v>
          </cell>
          <cell r="L1119" t="str">
            <v>GESTIONNAIRE DE STOCK</v>
          </cell>
          <cell r="M1119" t="str">
            <v>478D</v>
          </cell>
          <cell r="N1119" t="str">
            <v>C</v>
          </cell>
          <cell r="O1119" t="str">
            <v>CDI</v>
          </cell>
          <cell r="P1119">
            <v>166.83</v>
          </cell>
          <cell r="Q1119">
            <v>1502.5</v>
          </cell>
          <cell r="R1119">
            <v>481.99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12.24</v>
          </cell>
          <cell r="AN1119">
            <v>144.21</v>
          </cell>
          <cell r="AO1119">
            <v>0</v>
          </cell>
          <cell r="AP1119">
            <v>0</v>
          </cell>
          <cell r="AQ1119">
            <v>1514.74</v>
          </cell>
          <cell r="AR1119">
            <v>0</v>
          </cell>
          <cell r="AS1119">
            <v>0</v>
          </cell>
          <cell r="AT1119">
            <v>0</v>
          </cell>
          <cell r="AU1119">
            <v>0</v>
          </cell>
        </row>
        <row r="1120">
          <cell r="A1120">
            <v>772</v>
          </cell>
          <cell r="B1120" t="str">
            <v>DE CUETOS</v>
          </cell>
          <cell r="C1120" t="str">
            <v>CLAUDE</v>
          </cell>
          <cell r="D1120" t="str">
            <v>MARSEILLE</v>
          </cell>
          <cell r="E1120">
            <v>1</v>
          </cell>
          <cell r="F1120" t="str">
            <v>NUMERICABLE</v>
          </cell>
          <cell r="I1120" t="str">
            <v>FTCN905001</v>
          </cell>
          <cell r="J1120">
            <v>100</v>
          </cell>
          <cell r="K1120">
            <v>37060</v>
          </cell>
          <cell r="L1120" t="str">
            <v>ATTACHE COMMERCIAL</v>
          </cell>
          <cell r="M1120" t="str">
            <v>EMPLOYE</v>
          </cell>
          <cell r="N1120" t="str">
            <v>D</v>
          </cell>
          <cell r="O1120" t="str">
            <v>CDI</v>
          </cell>
          <cell r="P1120">
            <v>166.83</v>
          </cell>
          <cell r="Q1120">
            <v>2417.4299999999998</v>
          </cell>
          <cell r="R1120">
            <v>-1231.98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2722.43</v>
          </cell>
          <cell r="AN1120">
            <v>128.51</v>
          </cell>
          <cell r="AO1120">
            <v>2722.43</v>
          </cell>
          <cell r="AP1120">
            <v>0</v>
          </cell>
          <cell r="AQ1120">
            <v>1285</v>
          </cell>
          <cell r="AR1120">
            <v>0</v>
          </cell>
          <cell r="AS1120">
            <v>0</v>
          </cell>
          <cell r="AT1120">
            <v>0</v>
          </cell>
          <cell r="AU1120">
            <v>0</v>
          </cell>
        </row>
        <row r="1121">
          <cell r="A1121">
            <v>240007</v>
          </cell>
          <cell r="B1121" t="str">
            <v>MARECHAL</v>
          </cell>
          <cell r="C1121" t="str">
            <v>MARTINE</v>
          </cell>
          <cell r="D1121" t="str">
            <v>SIEGE</v>
          </cell>
          <cell r="E1121">
            <v>1</v>
          </cell>
          <cell r="F1121" t="str">
            <v>NUMERICABLE</v>
          </cell>
          <cell r="G1121" t="str">
            <v>CONTROLE GESTION</v>
          </cell>
          <cell r="H1121" t="str">
            <v>LE PESQ</v>
          </cell>
          <cell r="I1121" t="str">
            <v>GENE701001</v>
          </cell>
          <cell r="J1121">
            <v>100</v>
          </cell>
          <cell r="K1121">
            <v>34731</v>
          </cell>
          <cell r="L1121" t="str">
            <v>CONTROLEUR GESTION</v>
          </cell>
          <cell r="M1121" t="str">
            <v>373C</v>
          </cell>
          <cell r="N1121" t="str">
            <v>DB</v>
          </cell>
          <cell r="O1121" t="str">
            <v>CDI</v>
          </cell>
          <cell r="P1121">
            <v>166.83</v>
          </cell>
          <cell r="Q1121">
            <v>2761</v>
          </cell>
          <cell r="R1121">
            <v>2049.41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1656.6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442.09</v>
          </cell>
          <cell r="AO1121">
            <v>38.15</v>
          </cell>
          <cell r="AP1121">
            <v>0</v>
          </cell>
          <cell r="AQ1121">
            <v>2764.19</v>
          </cell>
          <cell r="AR1121">
            <v>0</v>
          </cell>
          <cell r="AS1121">
            <v>0</v>
          </cell>
          <cell r="AT1121">
            <v>0</v>
          </cell>
          <cell r="AU1121">
            <v>0</v>
          </cell>
        </row>
        <row r="1122">
          <cell r="A1122">
            <v>452062</v>
          </cell>
          <cell r="B1122" t="str">
            <v>JOUSSE</v>
          </cell>
          <cell r="C1122" t="str">
            <v>BRUNO</v>
          </cell>
          <cell r="D1122" t="str">
            <v>TOURS</v>
          </cell>
          <cell r="E1122">
            <v>1</v>
          </cell>
          <cell r="F1122" t="str">
            <v>NUMERICABLE</v>
          </cell>
          <cell r="I1122" t="str">
            <v>FTCN905001</v>
          </cell>
          <cell r="J1122">
            <v>100</v>
          </cell>
          <cell r="K1122">
            <v>35217</v>
          </cell>
          <cell r="L1122" t="str">
            <v>WEB MASTER</v>
          </cell>
          <cell r="M1122" t="str">
            <v>478B</v>
          </cell>
          <cell r="N1122" t="str">
            <v>DB</v>
          </cell>
          <cell r="O1122" t="str">
            <v>CDI</v>
          </cell>
          <cell r="P1122">
            <v>166.83</v>
          </cell>
          <cell r="Q1122">
            <v>2352</v>
          </cell>
          <cell r="R1122">
            <v>-537.64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-256.89</v>
          </cell>
          <cell r="AN1122">
            <v>235.2</v>
          </cell>
          <cell r="AO1122">
            <v>-256.89</v>
          </cell>
          <cell r="AP1122">
            <v>0</v>
          </cell>
          <cell r="AQ1122">
            <v>2352</v>
          </cell>
          <cell r="AR1122">
            <v>0</v>
          </cell>
          <cell r="AS1122">
            <v>0</v>
          </cell>
          <cell r="AT1122">
            <v>0</v>
          </cell>
          <cell r="AU1122">
            <v>0</v>
          </cell>
        </row>
        <row r="1123">
          <cell r="A1123">
            <v>952148</v>
          </cell>
          <cell r="B1123" t="str">
            <v>AUZEBY</v>
          </cell>
          <cell r="C1123" t="str">
            <v>CELINE</v>
          </cell>
          <cell r="D1123" t="str">
            <v>AVIGNON</v>
          </cell>
          <cell r="E1123">
            <v>1</v>
          </cell>
          <cell r="F1123" t="str">
            <v>NUMERICABLE</v>
          </cell>
          <cell r="I1123" t="str">
            <v>FTCN905001</v>
          </cell>
          <cell r="J1123">
            <v>100</v>
          </cell>
          <cell r="K1123">
            <v>34897</v>
          </cell>
          <cell r="L1123" t="str">
            <v>DIRECTEUR SERVICE CLIENTS</v>
          </cell>
          <cell r="M1123" t="str">
            <v>374C</v>
          </cell>
          <cell r="N1123" t="str">
            <v>E</v>
          </cell>
          <cell r="O1123" t="str">
            <v>CDI</v>
          </cell>
          <cell r="P1123">
            <v>151.57</v>
          </cell>
          <cell r="Q1123">
            <v>2810</v>
          </cell>
          <cell r="R1123">
            <v>1076.8599999999999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0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1009.1</v>
          </cell>
          <cell r="AN1123">
            <v>381.9</v>
          </cell>
          <cell r="AO1123">
            <v>0</v>
          </cell>
          <cell r="AP1123">
            <v>0</v>
          </cell>
          <cell r="AQ1123">
            <v>3819.1</v>
          </cell>
          <cell r="AR1123">
            <v>0</v>
          </cell>
          <cell r="AS1123">
            <v>0</v>
          </cell>
          <cell r="AT1123">
            <v>0</v>
          </cell>
          <cell r="AU1123">
            <v>0</v>
          </cell>
        </row>
        <row r="1124">
          <cell r="A1124">
            <v>952198</v>
          </cell>
          <cell r="B1124" t="str">
            <v>CONIGLIO</v>
          </cell>
          <cell r="C1124" t="str">
            <v>BRUNO</v>
          </cell>
          <cell r="D1124" t="str">
            <v>MARSEILLE</v>
          </cell>
          <cell r="E1124">
            <v>1</v>
          </cell>
          <cell r="F1124" t="str">
            <v>NUMERICABLE</v>
          </cell>
          <cell r="I1124" t="str">
            <v>FTCN905001</v>
          </cell>
          <cell r="J1124">
            <v>100</v>
          </cell>
          <cell r="K1124">
            <v>38428</v>
          </cell>
          <cell r="L1124" t="str">
            <v>CONSEIL. FIDELISATION</v>
          </cell>
          <cell r="M1124" t="str">
            <v>462E</v>
          </cell>
          <cell r="N1124" t="str">
            <v>C</v>
          </cell>
          <cell r="O1124" t="str">
            <v>CDI</v>
          </cell>
          <cell r="P1124">
            <v>166.83</v>
          </cell>
          <cell r="Q1124">
            <v>2500</v>
          </cell>
          <cell r="R1124">
            <v>1300.24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0</v>
          </cell>
          <cell r="AE1124">
            <v>0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0</v>
          </cell>
          <cell r="AK1124">
            <v>0</v>
          </cell>
          <cell r="AL1124">
            <v>0</v>
          </cell>
          <cell r="AM1124">
            <v>0</v>
          </cell>
          <cell r="AN1124">
            <v>239.97</v>
          </cell>
          <cell r="AO1124">
            <v>0</v>
          </cell>
          <cell r="AP1124">
            <v>0</v>
          </cell>
          <cell r="AQ1124">
            <v>2500</v>
          </cell>
          <cell r="AR1124">
            <v>0</v>
          </cell>
          <cell r="AS1124">
            <v>0</v>
          </cell>
          <cell r="AT1124">
            <v>0</v>
          </cell>
          <cell r="AU1124">
            <v>0</v>
          </cell>
        </row>
        <row r="1125">
          <cell r="A1125">
            <v>952199</v>
          </cell>
          <cell r="B1125" t="str">
            <v>TCHIFTEYAN</v>
          </cell>
          <cell r="C1125" t="str">
            <v>RICHARD</v>
          </cell>
          <cell r="D1125" t="str">
            <v>MARSEILLE</v>
          </cell>
          <cell r="E1125">
            <v>1</v>
          </cell>
          <cell r="F1125" t="str">
            <v>NUMERICABLE</v>
          </cell>
          <cell r="I1125" t="str">
            <v>FTCN905001</v>
          </cell>
          <cell r="J1125">
            <v>100</v>
          </cell>
          <cell r="K1125">
            <v>35096</v>
          </cell>
          <cell r="L1125" t="str">
            <v>CHARGE D'AFFAIRES</v>
          </cell>
          <cell r="M1125" t="str">
            <v>462E</v>
          </cell>
          <cell r="N1125" t="str">
            <v>D</v>
          </cell>
          <cell r="O1125" t="str">
            <v>CDI</v>
          </cell>
          <cell r="P1125">
            <v>166.83</v>
          </cell>
          <cell r="Q1125">
            <v>2473.37</v>
          </cell>
          <cell r="R1125">
            <v>-1620.61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1943.1</v>
          </cell>
          <cell r="AN1125">
            <v>135.61000000000001</v>
          </cell>
          <cell r="AO1125">
            <v>1943.1</v>
          </cell>
          <cell r="AP1125">
            <v>0</v>
          </cell>
          <cell r="AQ1125">
            <v>1356</v>
          </cell>
          <cell r="AR1125">
            <v>0</v>
          </cell>
          <cell r="AS1125">
            <v>0</v>
          </cell>
          <cell r="AT1125">
            <v>0</v>
          </cell>
          <cell r="AU1125">
            <v>0</v>
          </cell>
        </row>
        <row r="1126">
          <cell r="A1126">
            <v>952377</v>
          </cell>
          <cell r="B1126" t="str">
            <v>GRAU</v>
          </cell>
          <cell r="C1126" t="str">
            <v>PATRICE</v>
          </cell>
          <cell r="D1126" t="str">
            <v>MARSEILLE</v>
          </cell>
          <cell r="E1126">
            <v>1</v>
          </cell>
          <cell r="F1126" t="str">
            <v>NUMERICABLE</v>
          </cell>
          <cell r="G1126" t="str">
            <v>BOUTIQUE</v>
          </cell>
          <cell r="H1126" t="str">
            <v>VIVIN</v>
          </cell>
          <cell r="I1126" t="str">
            <v>SUES507001</v>
          </cell>
          <cell r="J1126">
            <v>100</v>
          </cell>
          <cell r="K1126">
            <v>36087</v>
          </cell>
          <cell r="L1126" t="str">
            <v>RESPONSABLE BOUTIQUE</v>
          </cell>
          <cell r="M1126" t="str">
            <v>463E</v>
          </cell>
          <cell r="N1126" t="str">
            <v>DB</v>
          </cell>
          <cell r="O1126" t="str">
            <v>CDI</v>
          </cell>
          <cell r="P1126">
            <v>166.83</v>
          </cell>
          <cell r="Q1126">
            <v>2920</v>
          </cell>
          <cell r="R1126">
            <v>1770.01</v>
          </cell>
          <cell r="S1126">
            <v>0</v>
          </cell>
          <cell r="T1126">
            <v>1089.8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338.98</v>
          </cell>
          <cell r="AO1126">
            <v>0</v>
          </cell>
          <cell r="AP1126">
            <v>0</v>
          </cell>
          <cell r="AQ1126">
            <v>2300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</row>
        <row r="1127">
          <cell r="A1127" t="str">
            <v>000A1518</v>
          </cell>
          <cell r="B1127" t="str">
            <v>DELPECH</v>
          </cell>
          <cell r="C1127" t="str">
            <v>NATHALIE</v>
          </cell>
          <cell r="D1127" t="str">
            <v>METZ</v>
          </cell>
          <cell r="E1127">
            <v>19</v>
          </cell>
          <cell r="F1127" t="str">
            <v>NUMERICABLE  (TCC)</v>
          </cell>
          <cell r="G1127" t="str">
            <v>TECHNIQUE</v>
          </cell>
          <cell r="I1127" t="str">
            <v>FTCN905001</v>
          </cell>
          <cell r="J1127">
            <v>100</v>
          </cell>
          <cell r="K1127">
            <v>33910</v>
          </cell>
          <cell r="L1127" t="str">
            <v>EMPLOYEE SCE TECHNIQUE NIV 2</v>
          </cell>
          <cell r="M1127" t="str">
            <v>EMPLOYE</v>
          </cell>
          <cell r="N1127" t="str">
            <v>C</v>
          </cell>
          <cell r="O1127" t="str">
            <v>CDI</v>
          </cell>
          <cell r="P1127">
            <v>151.57</v>
          </cell>
          <cell r="Q1127">
            <v>1812.5</v>
          </cell>
          <cell r="R1127">
            <v>311.47000000000003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-268.5</v>
          </cell>
          <cell r="AN1127">
            <v>0</v>
          </cell>
          <cell r="AO1127">
            <v>-268.5</v>
          </cell>
          <cell r="AP1127">
            <v>0</v>
          </cell>
          <cell r="AQ1127">
            <v>1812.5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</row>
        <row r="1128">
          <cell r="A1128">
            <v>1044</v>
          </cell>
          <cell r="B1128" t="str">
            <v>LEMAIRE</v>
          </cell>
          <cell r="C1128" t="str">
            <v>MAUREEN</v>
          </cell>
          <cell r="D1128" t="str">
            <v>METZ</v>
          </cell>
          <cell r="E1128">
            <v>1</v>
          </cell>
          <cell r="F1128" t="str">
            <v>NUMERICABLE</v>
          </cell>
          <cell r="I1128" t="str">
            <v>FTCN905001</v>
          </cell>
          <cell r="J1128">
            <v>100</v>
          </cell>
          <cell r="K1128">
            <v>37500</v>
          </cell>
          <cell r="L1128" t="str">
            <v>CONSEILLER CLIENT</v>
          </cell>
          <cell r="M1128" t="str">
            <v>462E</v>
          </cell>
          <cell r="N1128" t="str">
            <v>C</v>
          </cell>
          <cell r="O1128" t="str">
            <v>CDI</v>
          </cell>
          <cell r="P1128">
            <v>166.83</v>
          </cell>
          <cell r="Q1128">
            <v>1787.72</v>
          </cell>
          <cell r="R1128">
            <v>-238.35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-74.37</v>
          </cell>
          <cell r="AN1128">
            <v>0</v>
          </cell>
          <cell r="AO1128">
            <v>-74.37</v>
          </cell>
          <cell r="AP1128">
            <v>0</v>
          </cell>
          <cell r="AQ1128">
            <v>1787.72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</row>
        <row r="1129">
          <cell r="A1129">
            <v>952211</v>
          </cell>
          <cell r="B1129" t="str">
            <v>MOUHIEDDINE</v>
          </cell>
          <cell r="C1129" t="str">
            <v>NORDINE</v>
          </cell>
          <cell r="D1129" t="str">
            <v>MARSEILLE</v>
          </cell>
          <cell r="E1129">
            <v>1</v>
          </cell>
          <cell r="F1129" t="str">
            <v>NUMERICABLE</v>
          </cell>
          <cell r="I1129" t="str">
            <v>FTCN905001</v>
          </cell>
          <cell r="J1129">
            <v>100</v>
          </cell>
          <cell r="K1129">
            <v>38749</v>
          </cell>
          <cell r="P1129">
            <v>166.83</v>
          </cell>
          <cell r="Q1129">
            <v>0</v>
          </cell>
          <cell r="R1129">
            <v>7529.03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0</v>
          </cell>
          <cell r="AE1129">
            <v>0</v>
          </cell>
          <cell r="AF1129">
            <v>0</v>
          </cell>
          <cell r="AG1129">
            <v>0</v>
          </cell>
          <cell r="AH1129">
            <v>0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15037</v>
          </cell>
          <cell r="AT1129">
            <v>0</v>
          </cell>
          <cell r="AU1129">
            <v>0</v>
          </cell>
        </row>
        <row r="1130">
          <cell r="A1130" t="str">
            <v>000A1636</v>
          </cell>
          <cell r="B1130" t="str">
            <v>BOCAHUT</v>
          </cell>
          <cell r="C1130" t="str">
            <v>YVAN</v>
          </cell>
          <cell r="D1130" t="str">
            <v>LILLE</v>
          </cell>
          <cell r="E1130">
            <v>19</v>
          </cell>
          <cell r="F1130" t="str">
            <v>NUMERICABLE  (TCC)</v>
          </cell>
          <cell r="H1130" t="str">
            <v>DELSART</v>
          </cell>
          <cell r="I1130" t="str">
            <v>NPCA507001</v>
          </cell>
          <cell r="J1130">
            <v>100</v>
          </cell>
          <cell r="K1130">
            <v>38782</v>
          </cell>
          <cell r="L1130" t="str">
            <v>CONSEILLER TECHNIQUE BOUTIQUE</v>
          </cell>
          <cell r="M1130" t="str">
            <v>462E</v>
          </cell>
          <cell r="N1130" t="str">
            <v>C</v>
          </cell>
          <cell r="O1130" t="str">
            <v>CDD</v>
          </cell>
          <cell r="P1130">
            <v>151.57</v>
          </cell>
          <cell r="Q1130">
            <v>0</v>
          </cell>
          <cell r="R1130">
            <v>1277.97</v>
          </cell>
          <cell r="S1130">
            <v>0</v>
          </cell>
          <cell r="T1130">
            <v>947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0</v>
          </cell>
          <cell r="AE1130">
            <v>0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328.03</v>
          </cell>
          <cell r="AO1130">
            <v>0</v>
          </cell>
          <cell r="AP1130">
            <v>0</v>
          </cell>
          <cell r="AQ1130">
            <v>1250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</row>
        <row r="1131">
          <cell r="A1131" t="str">
            <v>000A1551</v>
          </cell>
          <cell r="B1131" t="str">
            <v>FRANCOIS</v>
          </cell>
          <cell r="C1131" t="str">
            <v>ANTHONY</v>
          </cell>
          <cell r="D1131" t="str">
            <v>ANGERS</v>
          </cell>
          <cell r="E1131">
            <v>19</v>
          </cell>
          <cell r="F1131" t="str">
            <v>NUMERICABLE  (TCC)</v>
          </cell>
          <cell r="G1131" t="str">
            <v>BOUTIQUE</v>
          </cell>
          <cell r="H1131" t="str">
            <v>PAVAGEAU</v>
          </cell>
          <cell r="I1131" t="str">
            <v>OUES507001</v>
          </cell>
          <cell r="J1131">
            <v>100</v>
          </cell>
          <cell r="K1131">
            <v>38719</v>
          </cell>
          <cell r="L1131" t="str">
            <v>CONSEILLER(E) CLT</v>
          </cell>
          <cell r="M1131" t="str">
            <v>EMPLOYE</v>
          </cell>
          <cell r="N1131" t="str">
            <v>C</v>
          </cell>
          <cell r="O1131" t="str">
            <v>CDI</v>
          </cell>
          <cell r="P1131">
            <v>166.83</v>
          </cell>
          <cell r="Q1131">
            <v>1300</v>
          </cell>
          <cell r="R1131">
            <v>1514.33</v>
          </cell>
          <cell r="S1131">
            <v>0</v>
          </cell>
          <cell r="T1131">
            <v>1928.7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0</v>
          </cell>
          <cell r="AE1131">
            <v>0</v>
          </cell>
          <cell r="AF1131">
            <v>0</v>
          </cell>
          <cell r="AG1131">
            <v>0</v>
          </cell>
          <cell r="AH1131">
            <v>0</v>
          </cell>
          <cell r="AI1131">
            <v>0</v>
          </cell>
          <cell r="AJ1131">
            <v>0</v>
          </cell>
          <cell r="AK1131">
            <v>0</v>
          </cell>
          <cell r="AL1131">
            <v>0</v>
          </cell>
          <cell r="AM1131">
            <v>0</v>
          </cell>
          <cell r="AN1131">
            <v>322.87</v>
          </cell>
          <cell r="AO1131">
            <v>0</v>
          </cell>
          <cell r="AP1131">
            <v>0</v>
          </cell>
          <cell r="AQ1131">
            <v>1300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</row>
        <row r="1132">
          <cell r="A1132" t="str">
            <v>000A1650</v>
          </cell>
          <cell r="B1132" t="str">
            <v>COMTE</v>
          </cell>
          <cell r="C1132" t="str">
            <v>LAURENT</v>
          </cell>
          <cell r="D1132" t="str">
            <v>VALENCE</v>
          </cell>
          <cell r="E1132">
            <v>3</v>
          </cell>
          <cell r="F1132" t="str">
            <v>NUMERICABLE</v>
          </cell>
          <cell r="G1132" t="str">
            <v>BOUTIQUE</v>
          </cell>
          <cell r="H1132" t="str">
            <v>BRAHIMI</v>
          </cell>
          <cell r="I1132" t="str">
            <v>SUES507001</v>
          </cell>
          <cell r="J1132">
            <v>100</v>
          </cell>
          <cell r="K1132">
            <v>38782</v>
          </cell>
          <cell r="L1132" t="str">
            <v>CONSEILLER TECHNIQUE BOUTIQUE</v>
          </cell>
          <cell r="M1132" t="str">
            <v>462E</v>
          </cell>
          <cell r="N1132" t="str">
            <v>C</v>
          </cell>
          <cell r="O1132" t="str">
            <v>CDI</v>
          </cell>
          <cell r="P1132">
            <v>166.83</v>
          </cell>
          <cell r="Q1132">
            <v>0</v>
          </cell>
          <cell r="R1132">
            <v>521.02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0</v>
          </cell>
          <cell r="AE1132">
            <v>0</v>
          </cell>
          <cell r="AF1132">
            <v>0</v>
          </cell>
          <cell r="AG1132">
            <v>0</v>
          </cell>
          <cell r="AH1132">
            <v>0</v>
          </cell>
          <cell r="AI1132">
            <v>0</v>
          </cell>
          <cell r="AJ1132">
            <v>0</v>
          </cell>
          <cell r="AK1132">
            <v>0</v>
          </cell>
          <cell r="AL1132">
            <v>0</v>
          </cell>
          <cell r="AM1132">
            <v>0</v>
          </cell>
          <cell r="AN1132">
            <v>242.67</v>
          </cell>
          <cell r="AO1132">
            <v>0</v>
          </cell>
          <cell r="AP1132">
            <v>0</v>
          </cell>
          <cell r="AQ1132">
            <v>1300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</row>
        <row r="1133">
          <cell r="A1133">
            <v>1363</v>
          </cell>
          <cell r="B1133" t="str">
            <v>LALAUZE</v>
          </cell>
          <cell r="C1133" t="str">
            <v>EMILIE</v>
          </cell>
          <cell r="D1133" t="str">
            <v>VALENCE</v>
          </cell>
          <cell r="E1133">
            <v>1</v>
          </cell>
          <cell r="F1133" t="str">
            <v>NUMERICABLE</v>
          </cell>
          <cell r="G1133" t="str">
            <v>BOUTIQUE</v>
          </cell>
          <cell r="H1133" t="str">
            <v>BRAHIMI</v>
          </cell>
          <cell r="I1133" t="str">
            <v>SUES507001</v>
          </cell>
          <cell r="J1133">
            <v>100</v>
          </cell>
          <cell r="K1133">
            <v>38626</v>
          </cell>
          <cell r="L1133" t="str">
            <v>CONSEILLER CLIENTELE BOUTIQUE</v>
          </cell>
          <cell r="M1133" t="str">
            <v>463E</v>
          </cell>
          <cell r="N1133" t="str">
            <v>C</v>
          </cell>
          <cell r="O1133" t="str">
            <v>CDI</v>
          </cell>
          <cell r="P1133">
            <v>166.83</v>
          </cell>
          <cell r="Q1133">
            <v>1387</v>
          </cell>
          <cell r="R1133">
            <v>1232.1300000000001</v>
          </cell>
          <cell r="S1133">
            <v>0</v>
          </cell>
          <cell r="T1133">
            <v>872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0</v>
          </cell>
          <cell r="AE1133">
            <v>0</v>
          </cell>
          <cell r="AF1133">
            <v>0</v>
          </cell>
          <cell r="AG1133">
            <v>0</v>
          </cell>
          <cell r="AH1133">
            <v>0</v>
          </cell>
          <cell r="AI1133">
            <v>0</v>
          </cell>
          <cell r="AJ1133">
            <v>0</v>
          </cell>
          <cell r="AK1133">
            <v>0</v>
          </cell>
          <cell r="AL1133">
            <v>0</v>
          </cell>
          <cell r="AM1133">
            <v>0</v>
          </cell>
          <cell r="AN1133">
            <v>212.48</v>
          </cell>
          <cell r="AO1133">
            <v>0</v>
          </cell>
          <cell r="AP1133">
            <v>0</v>
          </cell>
          <cell r="AQ1133">
            <v>1387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</row>
        <row r="1134">
          <cell r="A1134" t="str">
            <v>000A1638</v>
          </cell>
          <cell r="B1134" t="str">
            <v>SANCHEZ</v>
          </cell>
          <cell r="C1134" t="str">
            <v>BRUNO</v>
          </cell>
          <cell r="D1134" t="str">
            <v>TOURS</v>
          </cell>
          <cell r="E1134">
            <v>19</v>
          </cell>
          <cell r="F1134" t="str">
            <v>NUMERICABLE  (TCC)</v>
          </cell>
          <cell r="I1134" t="str">
            <v>OUES510001</v>
          </cell>
          <cell r="J1134">
            <v>100</v>
          </cell>
          <cell r="K1134">
            <v>38782</v>
          </cell>
          <cell r="L1134" t="str">
            <v>ATTACHE COMMERCIAL</v>
          </cell>
          <cell r="N1134" t="str">
            <v>DB</v>
          </cell>
          <cell r="O1134" t="str">
            <v>CDI</v>
          </cell>
          <cell r="P1134">
            <v>166.83</v>
          </cell>
          <cell r="Q1134">
            <v>0</v>
          </cell>
          <cell r="R1134">
            <v>1810.61</v>
          </cell>
          <cell r="S1134">
            <v>0</v>
          </cell>
          <cell r="T1134">
            <v>1000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0</v>
          </cell>
          <cell r="AE1134">
            <v>0</v>
          </cell>
          <cell r="AF1134">
            <v>0</v>
          </cell>
          <cell r="AG1134">
            <v>0</v>
          </cell>
          <cell r="AH1134">
            <v>0</v>
          </cell>
          <cell r="AI1134">
            <v>0</v>
          </cell>
          <cell r="AJ1134">
            <v>0</v>
          </cell>
          <cell r="AK1134">
            <v>0</v>
          </cell>
          <cell r="AL1134">
            <v>0</v>
          </cell>
          <cell r="AM1134">
            <v>0</v>
          </cell>
          <cell r="AN1134">
            <v>488.89</v>
          </cell>
          <cell r="AO1134">
            <v>0</v>
          </cell>
          <cell r="AP1134">
            <v>0</v>
          </cell>
          <cell r="AQ1134">
            <v>2083.33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</row>
        <row r="1135">
          <cell r="A1135" t="str">
            <v>000A1513</v>
          </cell>
          <cell r="B1135" t="str">
            <v>CAPONI</v>
          </cell>
          <cell r="C1135" t="str">
            <v>ALEXANDRE</v>
          </cell>
          <cell r="D1135" t="str">
            <v>METZ</v>
          </cell>
          <cell r="E1135">
            <v>19</v>
          </cell>
          <cell r="F1135" t="str">
            <v>NUMERICABLE  (TCC)</v>
          </cell>
          <cell r="G1135" t="str">
            <v>DIRECTION GENERALE</v>
          </cell>
          <cell r="H1135" t="str">
            <v>LAVELOT</v>
          </cell>
          <cell r="I1135" t="str">
            <v>GENE701001</v>
          </cell>
          <cell r="J1135">
            <v>100</v>
          </cell>
          <cell r="K1135">
            <v>38626</v>
          </cell>
          <cell r="L1135" t="str">
            <v>RESP ADM FINANCIER NIV 2</v>
          </cell>
          <cell r="M1135" t="str">
            <v>CADRE</v>
          </cell>
          <cell r="N1135" t="str">
            <v>F</v>
          </cell>
          <cell r="O1135" t="str">
            <v>CDI</v>
          </cell>
          <cell r="P1135">
            <v>151.57</v>
          </cell>
          <cell r="Q1135">
            <v>4580</v>
          </cell>
          <cell r="R1135">
            <v>1501.73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950</v>
          </cell>
          <cell r="AE1135">
            <v>0</v>
          </cell>
          <cell r="AF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  <cell r="AK1135">
            <v>0</v>
          </cell>
          <cell r="AL1135">
            <v>0</v>
          </cell>
          <cell r="AM1135">
            <v>0</v>
          </cell>
          <cell r="AN1135">
            <v>439.61</v>
          </cell>
          <cell r="AO1135">
            <v>0</v>
          </cell>
          <cell r="AP1135">
            <v>0</v>
          </cell>
          <cell r="AQ1135">
            <v>4580</v>
          </cell>
          <cell r="AR1135">
            <v>950</v>
          </cell>
          <cell r="AS1135">
            <v>0</v>
          </cell>
          <cell r="AT1135">
            <v>0</v>
          </cell>
          <cell r="AU1135">
            <v>0</v>
          </cell>
        </row>
        <row r="1136">
          <cell r="A1136">
            <v>1370</v>
          </cell>
          <cell r="B1136" t="str">
            <v>LOURDELET</v>
          </cell>
          <cell r="C1136" t="str">
            <v>MATHEW</v>
          </cell>
          <cell r="D1136" t="str">
            <v>TOULOUSE</v>
          </cell>
          <cell r="E1136">
            <v>1</v>
          </cell>
          <cell r="F1136" t="str">
            <v>NUMERICABLE</v>
          </cell>
          <cell r="G1136" t="str">
            <v>BOUTIQUE</v>
          </cell>
          <cell r="H1136" t="str">
            <v>RANDRIAMIHAMISON</v>
          </cell>
          <cell r="I1136" t="str">
            <v>SUOU507001</v>
          </cell>
          <cell r="J1136">
            <v>100</v>
          </cell>
          <cell r="K1136">
            <v>38642</v>
          </cell>
          <cell r="L1136" t="str">
            <v>CONSEILLER TECHNIQUE BOUTIQUE</v>
          </cell>
          <cell r="M1136" t="str">
            <v>EMPLOYE</v>
          </cell>
          <cell r="N1136" t="str">
            <v>C</v>
          </cell>
          <cell r="O1136" t="str">
            <v>CDI</v>
          </cell>
          <cell r="P1136">
            <v>166.83</v>
          </cell>
          <cell r="Q1136">
            <v>1266</v>
          </cell>
          <cell r="R1136">
            <v>1123.8599999999999</v>
          </cell>
          <cell r="S1136">
            <v>0</v>
          </cell>
          <cell r="T1136">
            <v>547.20000000000005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  <cell r="AE1136">
            <v>0</v>
          </cell>
          <cell r="AF1136">
            <v>0</v>
          </cell>
          <cell r="AG1136">
            <v>0</v>
          </cell>
          <cell r="AH1136">
            <v>0</v>
          </cell>
          <cell r="AI1136">
            <v>0</v>
          </cell>
          <cell r="AJ1136">
            <v>0</v>
          </cell>
          <cell r="AK1136">
            <v>0</v>
          </cell>
          <cell r="AL1136">
            <v>0</v>
          </cell>
          <cell r="AM1136">
            <v>0</v>
          </cell>
          <cell r="AN1136">
            <v>212.68</v>
          </cell>
          <cell r="AO1136">
            <v>0</v>
          </cell>
          <cell r="AP1136">
            <v>0</v>
          </cell>
          <cell r="AQ1136">
            <v>1579.6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</row>
        <row r="1137">
          <cell r="A1137">
            <v>67</v>
          </cell>
          <cell r="B1137" t="str">
            <v>MAZZEGA</v>
          </cell>
          <cell r="C1137" t="str">
            <v>LIONEL</v>
          </cell>
          <cell r="D1137" t="str">
            <v>BORDEAUX</v>
          </cell>
          <cell r="E1137">
            <v>1</v>
          </cell>
          <cell r="F1137" t="str">
            <v>NUMERICABLE</v>
          </cell>
          <cell r="G1137" t="str">
            <v>MAINTENANCE RESEAU</v>
          </cell>
          <cell r="H1137" t="str">
            <v>BELFORT</v>
          </cell>
          <cell r="I1137" t="str">
            <v>SUOU300001</v>
          </cell>
          <cell r="J1137">
            <v>100</v>
          </cell>
          <cell r="K1137">
            <v>33511</v>
          </cell>
          <cell r="L1137" t="str">
            <v>EXPERT TECHNIQUE TDR ET RESEAUX</v>
          </cell>
          <cell r="M1137" t="str">
            <v>CADRE</v>
          </cell>
          <cell r="N1137" t="str">
            <v>E</v>
          </cell>
          <cell r="O1137" t="str">
            <v>CDI</v>
          </cell>
          <cell r="P1137">
            <v>151.57</v>
          </cell>
          <cell r="Q1137">
            <v>2384</v>
          </cell>
          <cell r="R1137">
            <v>1572.84</v>
          </cell>
          <cell r="S1137">
            <v>0</v>
          </cell>
          <cell r="T1137">
            <v>179.87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0</v>
          </cell>
          <cell r="AE1137">
            <v>0</v>
          </cell>
          <cell r="AF1137">
            <v>0</v>
          </cell>
          <cell r="AG1137">
            <v>0</v>
          </cell>
          <cell r="AH1137">
            <v>0</v>
          </cell>
          <cell r="AI1137">
            <v>0</v>
          </cell>
          <cell r="AJ1137">
            <v>0</v>
          </cell>
          <cell r="AK1137">
            <v>0</v>
          </cell>
          <cell r="AL1137">
            <v>0</v>
          </cell>
          <cell r="AM1137">
            <v>0</v>
          </cell>
          <cell r="AN1137">
            <v>346.12</v>
          </cell>
          <cell r="AO1137">
            <v>0</v>
          </cell>
          <cell r="AP1137">
            <v>0</v>
          </cell>
          <cell r="AQ1137">
            <v>3188.01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</row>
        <row r="1138">
          <cell r="A1138">
            <v>301109</v>
          </cell>
          <cell r="B1138" t="str">
            <v>LAMBERT</v>
          </cell>
          <cell r="C1138" t="str">
            <v>GERY</v>
          </cell>
          <cell r="D1138" t="str">
            <v>LA MADELEINE</v>
          </cell>
          <cell r="E1138">
            <v>1</v>
          </cell>
          <cell r="F1138" t="str">
            <v>NUMERICABLE</v>
          </cell>
          <cell r="G1138" t="str">
            <v>COLLECTIF</v>
          </cell>
          <cell r="H1138" t="str">
            <v>PERRET-GENTIL</v>
          </cell>
          <cell r="I1138" t="str">
            <v>NPCA510001</v>
          </cell>
          <cell r="J1138">
            <v>100</v>
          </cell>
          <cell r="K1138">
            <v>36221</v>
          </cell>
          <cell r="L1138" t="str">
            <v>CONSEIL.COMMER.COLL</v>
          </cell>
          <cell r="M1138" t="str">
            <v>463E</v>
          </cell>
          <cell r="N1138" t="str">
            <v>DB</v>
          </cell>
          <cell r="O1138" t="str">
            <v>CDI</v>
          </cell>
          <cell r="P1138">
            <v>166.83</v>
          </cell>
          <cell r="Q1138">
            <v>1675</v>
          </cell>
          <cell r="R1138">
            <v>1918.45</v>
          </cell>
          <cell r="S1138">
            <v>0</v>
          </cell>
          <cell r="T1138">
            <v>2200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0</v>
          </cell>
          <cell r="AE1138">
            <v>0</v>
          </cell>
          <cell r="AF1138">
            <v>0</v>
          </cell>
          <cell r="AG1138">
            <v>0</v>
          </cell>
          <cell r="AH1138">
            <v>0</v>
          </cell>
          <cell r="AI1138">
            <v>0</v>
          </cell>
          <cell r="AJ1138">
            <v>0</v>
          </cell>
          <cell r="AK1138">
            <v>0</v>
          </cell>
          <cell r="AL1138">
            <v>0</v>
          </cell>
          <cell r="AM1138">
            <v>0</v>
          </cell>
          <cell r="AN1138">
            <v>387.51</v>
          </cell>
          <cell r="AO1138">
            <v>0</v>
          </cell>
          <cell r="AP1138">
            <v>0</v>
          </cell>
          <cell r="AQ1138">
            <v>1675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</row>
        <row r="1139">
          <cell r="A1139">
            <v>452022</v>
          </cell>
          <cell r="B1139" t="str">
            <v>ALLOUCH</v>
          </cell>
          <cell r="C1139" t="str">
            <v>CARINE</v>
          </cell>
          <cell r="D1139" t="str">
            <v>ANGERS</v>
          </cell>
          <cell r="E1139">
            <v>1</v>
          </cell>
          <cell r="F1139" t="str">
            <v>NUMERICABLE</v>
          </cell>
          <cell r="I1139" t="str">
            <v>FTCN905001</v>
          </cell>
          <cell r="J1139">
            <v>100</v>
          </cell>
          <cell r="K1139">
            <v>34700</v>
          </cell>
          <cell r="L1139" t="str">
            <v>ATTACHE COMMERCIAL</v>
          </cell>
          <cell r="M1139" t="str">
            <v>EMPLOYE</v>
          </cell>
          <cell r="N1139" t="str">
            <v>D</v>
          </cell>
          <cell r="O1139" t="str">
            <v>CDI</v>
          </cell>
          <cell r="P1139">
            <v>166.83</v>
          </cell>
          <cell r="Q1139">
            <v>1285</v>
          </cell>
          <cell r="R1139">
            <v>1134.8399999999999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  <cell r="AG1139">
            <v>0</v>
          </cell>
          <cell r="AH1139">
            <v>0</v>
          </cell>
          <cell r="AI1139">
            <v>0</v>
          </cell>
          <cell r="AJ1139">
            <v>0</v>
          </cell>
          <cell r="AK1139">
            <v>0</v>
          </cell>
          <cell r="AL1139">
            <v>0</v>
          </cell>
          <cell r="AM1139">
            <v>1602.04</v>
          </cell>
          <cell r="AN1139">
            <v>0.01</v>
          </cell>
          <cell r="AO1139">
            <v>0</v>
          </cell>
          <cell r="AP1139">
            <v>0</v>
          </cell>
          <cell r="AQ1139">
            <v>2887.04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</row>
        <row r="1140">
          <cell r="A1140">
            <v>952025</v>
          </cell>
          <cell r="B1140" t="str">
            <v>CAMPRETTI</v>
          </cell>
          <cell r="C1140" t="str">
            <v>BERNARD</v>
          </cell>
          <cell r="D1140" t="str">
            <v>MARSEILLE</v>
          </cell>
          <cell r="E1140">
            <v>1</v>
          </cell>
          <cell r="F1140" t="str">
            <v>NUMERICABLE</v>
          </cell>
          <cell r="I1140" t="str">
            <v>FTCN905001</v>
          </cell>
          <cell r="J1140">
            <v>100</v>
          </cell>
          <cell r="K1140">
            <v>34747</v>
          </cell>
          <cell r="L1140" t="str">
            <v>CHARGE D'AFFAIRES</v>
          </cell>
          <cell r="M1140" t="str">
            <v>462E</v>
          </cell>
          <cell r="N1140" t="str">
            <v>DB</v>
          </cell>
          <cell r="O1140" t="str">
            <v>CDI</v>
          </cell>
          <cell r="P1140">
            <v>151.57</v>
          </cell>
          <cell r="Q1140">
            <v>1483</v>
          </cell>
          <cell r="R1140">
            <v>1916.13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2298.0300000000002</v>
          </cell>
          <cell r="AN1140">
            <v>378.1</v>
          </cell>
          <cell r="AO1140">
            <v>0</v>
          </cell>
          <cell r="AP1140">
            <v>0</v>
          </cell>
          <cell r="AQ1140">
            <v>3781.03</v>
          </cell>
          <cell r="AR1140">
            <v>0</v>
          </cell>
          <cell r="AS1140">
            <v>0</v>
          </cell>
          <cell r="AT1140">
            <v>0</v>
          </cell>
          <cell r="AU1140">
            <v>0</v>
          </cell>
        </row>
        <row r="1141">
          <cell r="A1141">
            <v>952126</v>
          </cell>
          <cell r="B1141" t="str">
            <v>FORLETTA</v>
          </cell>
          <cell r="C1141" t="str">
            <v>CESAR</v>
          </cell>
          <cell r="D1141" t="str">
            <v>MARSEILLE</v>
          </cell>
          <cell r="E1141">
            <v>1</v>
          </cell>
          <cell r="F1141" t="str">
            <v>NUMERICABLE</v>
          </cell>
          <cell r="I1141" t="str">
            <v>FTCN905001</v>
          </cell>
          <cell r="J1141">
            <v>100</v>
          </cell>
          <cell r="K1141">
            <v>34747</v>
          </cell>
          <cell r="L1141" t="str">
            <v>TECH. INTERVENTION</v>
          </cell>
          <cell r="M1141" t="str">
            <v>478D</v>
          </cell>
          <cell r="N1141" t="str">
            <v>C</v>
          </cell>
          <cell r="O1141" t="str">
            <v>CDI</v>
          </cell>
          <cell r="P1141">
            <v>166.83</v>
          </cell>
          <cell r="Q1141">
            <v>1733</v>
          </cell>
          <cell r="R1141">
            <v>-463.5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-101.06</v>
          </cell>
          <cell r="AN1141">
            <v>173.31</v>
          </cell>
          <cell r="AO1141">
            <v>-101.06</v>
          </cell>
          <cell r="AP1141">
            <v>0</v>
          </cell>
          <cell r="AQ1141">
            <v>1733</v>
          </cell>
          <cell r="AR1141">
            <v>0</v>
          </cell>
          <cell r="AS1141">
            <v>0</v>
          </cell>
          <cell r="AT1141">
            <v>0</v>
          </cell>
          <cell r="AU1141">
            <v>0</v>
          </cell>
        </row>
        <row r="1142">
          <cell r="A1142">
            <v>1002123</v>
          </cell>
          <cell r="B1142" t="str">
            <v>BAUDRIER</v>
          </cell>
          <cell r="C1142" t="str">
            <v>STEPHANE</v>
          </cell>
          <cell r="D1142" t="str">
            <v>SIEGE</v>
          </cell>
          <cell r="E1142">
            <v>1</v>
          </cell>
          <cell r="F1142" t="str">
            <v>NUMERICABLE</v>
          </cell>
          <cell r="G1142" t="str">
            <v>INFORMATIQUE</v>
          </cell>
          <cell r="H1142" t="str">
            <v>DELEBARRE JL</v>
          </cell>
          <cell r="I1142" t="str">
            <v>GENE620001</v>
          </cell>
          <cell r="J1142">
            <v>100</v>
          </cell>
          <cell r="K1142">
            <v>36200</v>
          </cell>
          <cell r="L1142" t="str">
            <v>CHEF DE PROJET</v>
          </cell>
          <cell r="M1142" t="str">
            <v>388A</v>
          </cell>
          <cell r="N1142">
            <v>0</v>
          </cell>
          <cell r="O1142" t="str">
            <v>CDI</v>
          </cell>
          <cell r="P1142">
            <v>166.83</v>
          </cell>
          <cell r="Q1142">
            <v>2405</v>
          </cell>
          <cell r="R1142">
            <v>1142.73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0</v>
          </cell>
          <cell r="AE1142">
            <v>0</v>
          </cell>
          <cell r="AF1142">
            <v>0</v>
          </cell>
          <cell r="AG1142">
            <v>0</v>
          </cell>
          <cell r="AH1142">
            <v>0</v>
          </cell>
          <cell r="AI1142">
            <v>0</v>
          </cell>
          <cell r="AJ1142">
            <v>0</v>
          </cell>
          <cell r="AK1142">
            <v>0</v>
          </cell>
          <cell r="AL1142">
            <v>0</v>
          </cell>
          <cell r="AM1142">
            <v>14.31</v>
          </cell>
          <cell r="AN1142">
            <v>104.56</v>
          </cell>
          <cell r="AO1142">
            <v>25.75</v>
          </cell>
          <cell r="AP1142">
            <v>0</v>
          </cell>
          <cell r="AQ1142">
            <v>2419.31</v>
          </cell>
          <cell r="AR1142">
            <v>0</v>
          </cell>
          <cell r="AS1142">
            <v>0</v>
          </cell>
          <cell r="AT1142">
            <v>0</v>
          </cell>
          <cell r="AU1142">
            <v>0</v>
          </cell>
        </row>
        <row r="1143">
          <cell r="A1143">
            <v>1267</v>
          </cell>
          <cell r="B1143" t="str">
            <v>GOUHIER</v>
          </cell>
          <cell r="C1143" t="str">
            <v>NICOLAS</v>
          </cell>
          <cell r="D1143" t="str">
            <v>MARSEILLE</v>
          </cell>
          <cell r="E1143">
            <v>1</v>
          </cell>
          <cell r="F1143" t="str">
            <v>NUMERICABLE</v>
          </cell>
          <cell r="I1143" t="str">
            <v>FTCN905001</v>
          </cell>
          <cell r="J1143">
            <v>100</v>
          </cell>
          <cell r="K1143">
            <v>38124</v>
          </cell>
          <cell r="L1143" t="str">
            <v>DIRECTEUR DE SITE</v>
          </cell>
          <cell r="M1143" t="str">
            <v>232A</v>
          </cell>
          <cell r="N1143" t="str">
            <v>F</v>
          </cell>
          <cell r="O1143" t="str">
            <v>CDI</v>
          </cell>
          <cell r="P1143">
            <v>151.57</v>
          </cell>
          <cell r="Q1143">
            <v>6250</v>
          </cell>
          <cell r="R1143">
            <v>2098.29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  <cell r="AE1143">
            <v>0</v>
          </cell>
          <cell r="AF1143">
            <v>0</v>
          </cell>
          <cell r="AG1143">
            <v>0</v>
          </cell>
          <cell r="AH1143">
            <v>0</v>
          </cell>
          <cell r="AI1143">
            <v>0</v>
          </cell>
          <cell r="AJ1143">
            <v>0</v>
          </cell>
          <cell r="AK1143">
            <v>0</v>
          </cell>
          <cell r="AL1143">
            <v>0</v>
          </cell>
          <cell r="AM1143">
            <v>1901.39</v>
          </cell>
          <cell r="AN1143">
            <v>625</v>
          </cell>
          <cell r="AO1143">
            <v>1901.39</v>
          </cell>
          <cell r="AP1143">
            <v>0</v>
          </cell>
          <cell r="AQ1143">
            <v>6250</v>
          </cell>
          <cell r="AR1143">
            <v>0</v>
          </cell>
          <cell r="AS1143">
            <v>0</v>
          </cell>
          <cell r="AT1143">
            <v>0</v>
          </cell>
          <cell r="AU1143">
            <v>0</v>
          </cell>
        </row>
        <row r="1144">
          <cell r="A1144">
            <v>1372</v>
          </cell>
          <cell r="B1144" t="str">
            <v>DJOUADI</v>
          </cell>
          <cell r="C1144" t="str">
            <v>MADINA</v>
          </cell>
          <cell r="D1144" t="str">
            <v>VALENCE</v>
          </cell>
          <cell r="E1144">
            <v>1</v>
          </cell>
          <cell r="F1144" t="str">
            <v>NUMERICABLE</v>
          </cell>
          <cell r="G1144" t="str">
            <v>BOUTIQUE</v>
          </cell>
          <cell r="H1144" t="str">
            <v>BRAHIMI</v>
          </cell>
          <cell r="I1144" t="str">
            <v>SUES507001</v>
          </cell>
          <cell r="J1144">
            <v>100</v>
          </cell>
          <cell r="K1144">
            <v>38694</v>
          </cell>
          <cell r="L1144" t="str">
            <v>CONSEILLER CLIENTELE BOUTIQUE</v>
          </cell>
          <cell r="M1144" t="str">
            <v>463E</v>
          </cell>
          <cell r="N1144" t="str">
            <v>C</v>
          </cell>
          <cell r="O1144" t="str">
            <v>CDI</v>
          </cell>
          <cell r="P1144">
            <v>166.83</v>
          </cell>
          <cell r="Q1144">
            <v>1516.67</v>
          </cell>
          <cell r="R1144">
            <v>-697.92</v>
          </cell>
          <cell r="S1144">
            <v>0</v>
          </cell>
          <cell r="T1144">
            <v>-2604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0</v>
          </cell>
          <cell r="AE1144">
            <v>0</v>
          </cell>
          <cell r="AF1144">
            <v>0</v>
          </cell>
          <cell r="AG1144">
            <v>0</v>
          </cell>
          <cell r="AH1144">
            <v>0</v>
          </cell>
          <cell r="AI1144">
            <v>0</v>
          </cell>
          <cell r="AJ1144">
            <v>0</v>
          </cell>
          <cell r="AK1144">
            <v>0</v>
          </cell>
          <cell r="AL1144">
            <v>0</v>
          </cell>
          <cell r="AM1144">
            <v>0</v>
          </cell>
          <cell r="AN1144">
            <v>-130.4</v>
          </cell>
          <cell r="AO1144">
            <v>0</v>
          </cell>
          <cell r="AP1144">
            <v>0</v>
          </cell>
          <cell r="AQ1144">
            <v>1300</v>
          </cell>
          <cell r="AR1144">
            <v>0</v>
          </cell>
          <cell r="AS1144">
            <v>0</v>
          </cell>
          <cell r="AT1144">
            <v>0</v>
          </cell>
          <cell r="AU1144">
            <v>0</v>
          </cell>
        </row>
        <row r="1145">
          <cell r="A1145">
            <v>1219</v>
          </cell>
          <cell r="B1145" t="str">
            <v>BOULET</v>
          </cell>
          <cell r="C1145" t="str">
            <v>LYDIE</v>
          </cell>
          <cell r="D1145" t="str">
            <v>BORDEAUX</v>
          </cell>
          <cell r="E1145">
            <v>1</v>
          </cell>
          <cell r="F1145" t="str">
            <v>NUMERICABLE</v>
          </cell>
          <cell r="G1145" t="str">
            <v>BOUTIQUE</v>
          </cell>
          <cell r="H1145" t="str">
            <v>GUILLO</v>
          </cell>
          <cell r="I1145" t="str">
            <v>SUOU507001</v>
          </cell>
          <cell r="J1145">
            <v>100</v>
          </cell>
          <cell r="K1145">
            <v>38687</v>
          </cell>
          <cell r="L1145" t="str">
            <v>CONSEILLER CLIENTELE BOUTIQUE</v>
          </cell>
          <cell r="M1145" t="str">
            <v>463E</v>
          </cell>
          <cell r="N1145" t="str">
            <v>C</v>
          </cell>
          <cell r="O1145" t="str">
            <v>CDI</v>
          </cell>
          <cell r="P1145">
            <v>166.83</v>
          </cell>
          <cell r="Q1145">
            <v>1266</v>
          </cell>
          <cell r="R1145">
            <v>173.06</v>
          </cell>
          <cell r="S1145">
            <v>0</v>
          </cell>
          <cell r="T1145">
            <v>304.89999999999998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  <cell r="AG1145">
            <v>0</v>
          </cell>
          <cell r="AH1145">
            <v>0</v>
          </cell>
          <cell r="AI1145">
            <v>0</v>
          </cell>
          <cell r="AJ1145">
            <v>0</v>
          </cell>
          <cell r="AK1145">
            <v>0</v>
          </cell>
          <cell r="AL1145">
            <v>0</v>
          </cell>
          <cell r="AM1145">
            <v>0</v>
          </cell>
          <cell r="AN1145">
            <v>38.92</v>
          </cell>
          <cell r="AO1145">
            <v>0</v>
          </cell>
          <cell r="AP1145">
            <v>0</v>
          </cell>
          <cell r="AQ1145">
            <v>84.4</v>
          </cell>
          <cell r="AR1145">
            <v>0</v>
          </cell>
          <cell r="AS1145">
            <v>0</v>
          </cell>
          <cell r="AT1145">
            <v>0</v>
          </cell>
          <cell r="AU1145">
            <v>0</v>
          </cell>
        </row>
        <row r="1146">
          <cell r="A1146" t="str">
            <v>000A1537</v>
          </cell>
          <cell r="B1146" t="str">
            <v>RYMDZIONEK</v>
          </cell>
          <cell r="C1146" t="str">
            <v>MARC</v>
          </cell>
          <cell r="D1146" t="str">
            <v>METZ</v>
          </cell>
          <cell r="E1146">
            <v>19</v>
          </cell>
          <cell r="F1146" t="str">
            <v>NUMERICABLE  (TCC)</v>
          </cell>
          <cell r="G1146" t="str">
            <v>TECHNIQUE</v>
          </cell>
          <cell r="I1146" t="str">
            <v>FTCN905001</v>
          </cell>
          <cell r="J1146">
            <v>100</v>
          </cell>
          <cell r="K1146">
            <v>38626</v>
          </cell>
          <cell r="L1146" t="str">
            <v>TECH. EXP. NIV. 1</v>
          </cell>
          <cell r="M1146" t="str">
            <v>EMPLOYE</v>
          </cell>
          <cell r="N1146" t="str">
            <v>C</v>
          </cell>
          <cell r="O1146" t="str">
            <v>CDI</v>
          </cell>
          <cell r="P1146">
            <v>151.57</v>
          </cell>
          <cell r="Q1146">
            <v>1950</v>
          </cell>
          <cell r="R1146">
            <v>338.75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0</v>
          </cell>
          <cell r="AE1146">
            <v>0</v>
          </cell>
          <cell r="AF1146">
            <v>0</v>
          </cell>
          <cell r="AG1146">
            <v>0</v>
          </cell>
          <cell r="AH1146">
            <v>0</v>
          </cell>
          <cell r="AI1146">
            <v>0</v>
          </cell>
          <cell r="AJ1146">
            <v>0</v>
          </cell>
          <cell r="AK1146">
            <v>0</v>
          </cell>
          <cell r="AL1146">
            <v>0</v>
          </cell>
          <cell r="AM1146">
            <v>21.69</v>
          </cell>
          <cell r="AN1146">
            <v>0</v>
          </cell>
          <cell r="AO1146">
            <v>21.69</v>
          </cell>
          <cell r="AP1146">
            <v>0</v>
          </cell>
          <cell r="AQ1146">
            <v>1950</v>
          </cell>
          <cell r="AR1146">
            <v>0</v>
          </cell>
          <cell r="AS1146">
            <v>0</v>
          </cell>
          <cell r="AT1146">
            <v>0</v>
          </cell>
          <cell r="AU1146">
            <v>0</v>
          </cell>
        </row>
        <row r="1147">
          <cell r="A1147">
            <v>1344</v>
          </cell>
          <cell r="B1147" t="str">
            <v>MARTINEZ</v>
          </cell>
          <cell r="C1147" t="str">
            <v>VIRGINIE</v>
          </cell>
          <cell r="D1147" t="str">
            <v>AVIGNON</v>
          </cell>
          <cell r="E1147">
            <v>1</v>
          </cell>
          <cell r="F1147" t="str">
            <v>NUMERICABLE</v>
          </cell>
          <cell r="G1147" t="str">
            <v>BOUTIQUE</v>
          </cell>
          <cell r="H1147" t="str">
            <v>STEINMETZ</v>
          </cell>
          <cell r="I1147" t="str">
            <v>SUES507001</v>
          </cell>
          <cell r="J1147">
            <v>100</v>
          </cell>
          <cell r="K1147">
            <v>38695</v>
          </cell>
          <cell r="L1147" t="str">
            <v>CONSEILLER TECHNIQUE BOUTIQUE</v>
          </cell>
          <cell r="M1147" t="str">
            <v>462E</v>
          </cell>
          <cell r="N1147" t="str">
            <v>C</v>
          </cell>
          <cell r="O1147" t="str">
            <v>CDD</v>
          </cell>
          <cell r="P1147">
            <v>166.83</v>
          </cell>
          <cell r="Q1147">
            <v>1400</v>
          </cell>
          <cell r="R1147">
            <v>842.51</v>
          </cell>
          <cell r="S1147">
            <v>0</v>
          </cell>
          <cell r="T1147">
            <v>348.17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  <cell r="AG1147">
            <v>0</v>
          </cell>
          <cell r="AH1147">
            <v>0</v>
          </cell>
          <cell r="AI1147">
            <v>0</v>
          </cell>
          <cell r="AJ1147">
            <v>0</v>
          </cell>
          <cell r="AK1147">
            <v>0</v>
          </cell>
          <cell r="AL1147">
            <v>0</v>
          </cell>
          <cell r="AM1147">
            <v>0</v>
          </cell>
          <cell r="AN1147">
            <v>174.82</v>
          </cell>
          <cell r="AO1147">
            <v>0</v>
          </cell>
          <cell r="AP1147">
            <v>0</v>
          </cell>
          <cell r="AQ1147">
            <v>1400</v>
          </cell>
          <cell r="AR1147">
            <v>0</v>
          </cell>
          <cell r="AS1147">
            <v>0</v>
          </cell>
          <cell r="AT1147">
            <v>0</v>
          </cell>
          <cell r="AU1147">
            <v>0</v>
          </cell>
        </row>
        <row r="1148">
          <cell r="A1148">
            <v>135</v>
          </cell>
          <cell r="B1148" t="str">
            <v>BREAN</v>
          </cell>
          <cell r="C1148" t="str">
            <v>PASCALE</v>
          </cell>
          <cell r="D1148" t="str">
            <v>RENNES</v>
          </cell>
          <cell r="E1148">
            <v>1</v>
          </cell>
          <cell r="F1148" t="str">
            <v>NUMERICABLE</v>
          </cell>
          <cell r="G1148" t="str">
            <v>BOUTIQUE</v>
          </cell>
          <cell r="H1148" t="str">
            <v>GOUESNARD</v>
          </cell>
          <cell r="I1148" t="str">
            <v>OUES507001</v>
          </cell>
          <cell r="J1148">
            <v>100</v>
          </cell>
          <cell r="K1148">
            <v>36770</v>
          </cell>
          <cell r="L1148" t="str">
            <v>CHARGE DE CLIENTELE</v>
          </cell>
          <cell r="M1148" t="str">
            <v>462E</v>
          </cell>
          <cell r="N1148" t="str">
            <v>C</v>
          </cell>
          <cell r="O1148" t="str">
            <v>CDI</v>
          </cell>
          <cell r="P1148">
            <v>86.67</v>
          </cell>
          <cell r="Q1148">
            <v>806.98</v>
          </cell>
          <cell r="R1148">
            <v>709.58</v>
          </cell>
          <cell r="S1148">
            <v>0</v>
          </cell>
          <cell r="T1148">
            <v>621.1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  <cell r="AK1148">
            <v>0</v>
          </cell>
          <cell r="AL1148">
            <v>0</v>
          </cell>
          <cell r="AM1148">
            <v>0</v>
          </cell>
          <cell r="AN1148">
            <v>144.77000000000001</v>
          </cell>
          <cell r="AO1148">
            <v>0</v>
          </cell>
          <cell r="AP1148">
            <v>0</v>
          </cell>
          <cell r="AQ1148">
            <v>732.5</v>
          </cell>
          <cell r="AR1148">
            <v>0</v>
          </cell>
          <cell r="AS1148">
            <v>0</v>
          </cell>
          <cell r="AT1148">
            <v>0</v>
          </cell>
          <cell r="AU1148">
            <v>0</v>
          </cell>
        </row>
        <row r="1149">
          <cell r="A1149">
            <v>222</v>
          </cell>
          <cell r="B1149" t="str">
            <v>EL KHARTI</v>
          </cell>
          <cell r="C1149" t="str">
            <v>SAMIRA</v>
          </cell>
          <cell r="D1149" t="str">
            <v>BORDEAUX</v>
          </cell>
          <cell r="E1149">
            <v>1</v>
          </cell>
          <cell r="F1149" t="str">
            <v>NUMERICABLE</v>
          </cell>
          <cell r="I1149" t="str">
            <v>FTCN905001</v>
          </cell>
          <cell r="J1149">
            <v>100</v>
          </cell>
          <cell r="K1149">
            <v>36437</v>
          </cell>
          <cell r="L1149" t="str">
            <v>VENDEUR POINT DE VENTE</v>
          </cell>
          <cell r="M1149" t="str">
            <v>463E</v>
          </cell>
          <cell r="N1149" t="str">
            <v>C</v>
          </cell>
          <cell r="O1149" t="str">
            <v>CDI</v>
          </cell>
          <cell r="P1149">
            <v>166.83</v>
          </cell>
          <cell r="Q1149">
            <v>1451</v>
          </cell>
          <cell r="R1149">
            <v>-1209.6600000000001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284.98</v>
          </cell>
          <cell r="AN1149">
            <v>145.1</v>
          </cell>
          <cell r="AO1149">
            <v>284.98</v>
          </cell>
          <cell r="AP1149">
            <v>0</v>
          </cell>
          <cell r="AQ1149">
            <v>1451</v>
          </cell>
          <cell r="AR1149">
            <v>0</v>
          </cell>
          <cell r="AS1149">
            <v>0</v>
          </cell>
          <cell r="AT1149">
            <v>0</v>
          </cell>
          <cell r="AU1149">
            <v>0</v>
          </cell>
        </row>
        <row r="1150">
          <cell r="A1150">
            <v>269</v>
          </cell>
          <cell r="B1150" t="str">
            <v>BIZETTE</v>
          </cell>
          <cell r="C1150" t="str">
            <v>CEDRIC</v>
          </cell>
          <cell r="D1150" t="str">
            <v>VANVES</v>
          </cell>
          <cell r="E1150">
            <v>1</v>
          </cell>
          <cell r="F1150" t="str">
            <v>NUMERICABLE</v>
          </cell>
          <cell r="G1150" t="str">
            <v>INFORMATIQUE</v>
          </cell>
          <cell r="H1150" t="str">
            <v>CANAS</v>
          </cell>
          <cell r="I1150" t="str">
            <v>GENE620001</v>
          </cell>
          <cell r="J1150">
            <v>100</v>
          </cell>
          <cell r="K1150">
            <v>36465</v>
          </cell>
          <cell r="L1150" t="str">
            <v>RESPONSABLE BUREAUTIQUE CENTRAL</v>
          </cell>
          <cell r="M1150" t="str">
            <v>TSM</v>
          </cell>
          <cell r="N1150" t="str">
            <v>DB</v>
          </cell>
          <cell r="O1150" t="str">
            <v>CDI</v>
          </cell>
          <cell r="P1150">
            <v>166.83</v>
          </cell>
          <cell r="Q1150">
            <v>2503</v>
          </cell>
          <cell r="R1150">
            <v>1591.68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0</v>
          </cell>
          <cell r="AN1150">
            <v>525.29999999999995</v>
          </cell>
          <cell r="AO1150">
            <v>0</v>
          </cell>
          <cell r="AP1150">
            <v>0</v>
          </cell>
          <cell r="AQ1150">
            <v>2541.58</v>
          </cell>
          <cell r="AR1150">
            <v>0</v>
          </cell>
          <cell r="AS1150">
            <v>0</v>
          </cell>
          <cell r="AT1150">
            <v>0</v>
          </cell>
          <cell r="AU1150">
            <v>0</v>
          </cell>
        </row>
        <row r="1151">
          <cell r="A1151">
            <v>344</v>
          </cell>
          <cell r="B1151" t="str">
            <v>MAMOU</v>
          </cell>
          <cell r="C1151" t="str">
            <v>MANSOUR</v>
          </cell>
          <cell r="D1151" t="str">
            <v>TOURS</v>
          </cell>
          <cell r="E1151">
            <v>1</v>
          </cell>
          <cell r="F1151" t="str">
            <v>NUMERICABLE</v>
          </cell>
          <cell r="I1151" t="str">
            <v>FTCN905001</v>
          </cell>
          <cell r="J1151">
            <v>100</v>
          </cell>
          <cell r="K1151">
            <v>36536</v>
          </cell>
          <cell r="L1151" t="str">
            <v>ATTACHE COMMERCIAL</v>
          </cell>
          <cell r="M1151" t="str">
            <v>CADRE</v>
          </cell>
          <cell r="N1151" t="str">
            <v>D</v>
          </cell>
          <cell r="O1151" t="str">
            <v>CDI</v>
          </cell>
          <cell r="P1151">
            <v>166.83</v>
          </cell>
          <cell r="Q1151">
            <v>1285</v>
          </cell>
          <cell r="R1151">
            <v>-1540.59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  <cell r="AG1151">
            <v>0</v>
          </cell>
          <cell r="AH1151">
            <v>0</v>
          </cell>
          <cell r="AI1151">
            <v>0</v>
          </cell>
          <cell r="AJ1151">
            <v>0</v>
          </cell>
          <cell r="AK1151">
            <v>0</v>
          </cell>
          <cell r="AL1151">
            <v>0</v>
          </cell>
          <cell r="AM1151">
            <v>2780</v>
          </cell>
          <cell r="AN1151">
            <v>128.51</v>
          </cell>
          <cell r="AO1151">
            <v>2780</v>
          </cell>
          <cell r="AP1151">
            <v>0</v>
          </cell>
          <cell r="AQ1151">
            <v>1285</v>
          </cell>
          <cell r="AR1151">
            <v>0</v>
          </cell>
          <cell r="AS1151">
            <v>0</v>
          </cell>
          <cell r="AT1151">
            <v>0</v>
          </cell>
          <cell r="AU1151">
            <v>0</v>
          </cell>
        </row>
        <row r="1152">
          <cell r="A1152">
            <v>346</v>
          </cell>
          <cell r="B1152" t="str">
            <v>SAENGER</v>
          </cell>
          <cell r="C1152" t="str">
            <v>ISABELLE</v>
          </cell>
          <cell r="D1152" t="str">
            <v>LA MADELEINE</v>
          </cell>
          <cell r="E1152">
            <v>1</v>
          </cell>
          <cell r="F1152" t="str">
            <v>NUMERICABLE</v>
          </cell>
          <cell r="I1152" t="str">
            <v>FTCN905001</v>
          </cell>
          <cell r="J1152">
            <v>100</v>
          </cell>
          <cell r="K1152">
            <v>36563</v>
          </cell>
          <cell r="L1152" t="str">
            <v>ASSIST. TECHNIQUE</v>
          </cell>
          <cell r="M1152" t="str">
            <v>461C</v>
          </cell>
          <cell r="N1152" t="str">
            <v>DB</v>
          </cell>
          <cell r="O1152" t="str">
            <v>CDI</v>
          </cell>
          <cell r="P1152">
            <v>166.83</v>
          </cell>
          <cell r="Q1152">
            <v>2030</v>
          </cell>
          <cell r="R1152">
            <v>1418.43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  <cell r="AG1152">
            <v>0</v>
          </cell>
          <cell r="AH1152">
            <v>0</v>
          </cell>
          <cell r="AI1152">
            <v>0</v>
          </cell>
          <cell r="AJ1152">
            <v>0</v>
          </cell>
          <cell r="AK1152">
            <v>0</v>
          </cell>
          <cell r="AL1152">
            <v>0</v>
          </cell>
          <cell r="AM1152">
            <v>-195.62</v>
          </cell>
          <cell r="AN1152">
            <v>369.11</v>
          </cell>
          <cell r="AO1152">
            <v>40160.93</v>
          </cell>
          <cell r="AP1152">
            <v>0</v>
          </cell>
          <cell r="AQ1152">
            <v>2888.67</v>
          </cell>
          <cell r="AR1152">
            <v>0</v>
          </cell>
          <cell r="AS1152">
            <v>0</v>
          </cell>
          <cell r="AT1152">
            <v>0</v>
          </cell>
          <cell r="AU1152">
            <v>0</v>
          </cell>
        </row>
        <row r="1153">
          <cell r="A1153">
            <v>452035</v>
          </cell>
          <cell r="B1153" t="str">
            <v>PASQUIER</v>
          </cell>
          <cell r="C1153" t="str">
            <v>LAURENT</v>
          </cell>
          <cell r="D1153" t="str">
            <v>ANGERS</v>
          </cell>
          <cell r="E1153">
            <v>1</v>
          </cell>
          <cell r="F1153" t="str">
            <v>NUMERICABLE</v>
          </cell>
          <cell r="I1153" t="str">
            <v>FTCN905001</v>
          </cell>
          <cell r="J1153">
            <v>100</v>
          </cell>
          <cell r="K1153">
            <v>34753</v>
          </cell>
          <cell r="L1153" t="str">
            <v>RESP. COLLECTIF</v>
          </cell>
          <cell r="M1153" t="str">
            <v>374C</v>
          </cell>
          <cell r="N1153" t="str">
            <v>DB</v>
          </cell>
          <cell r="O1153" t="str">
            <v>CDI</v>
          </cell>
          <cell r="P1153">
            <v>166.83</v>
          </cell>
          <cell r="Q1153">
            <v>1635</v>
          </cell>
          <cell r="R1153">
            <v>1602.51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K1153">
            <v>0</v>
          </cell>
          <cell r="AL1153">
            <v>0</v>
          </cell>
          <cell r="AM1153">
            <v>1563.72</v>
          </cell>
          <cell r="AN1153">
            <v>292.95999999999998</v>
          </cell>
          <cell r="AO1153">
            <v>0</v>
          </cell>
          <cell r="AP1153">
            <v>0</v>
          </cell>
          <cell r="AQ1153">
            <v>3198.72</v>
          </cell>
          <cell r="AR1153">
            <v>0</v>
          </cell>
          <cell r="AS1153">
            <v>0</v>
          </cell>
          <cell r="AT1153">
            <v>0</v>
          </cell>
          <cell r="AU1153">
            <v>0</v>
          </cell>
        </row>
        <row r="1154">
          <cell r="A1154">
            <v>503027</v>
          </cell>
          <cell r="B1154" t="str">
            <v>PERSON</v>
          </cell>
          <cell r="C1154" t="str">
            <v>ALAIN</v>
          </cell>
          <cell r="D1154" t="str">
            <v>METZ</v>
          </cell>
          <cell r="E1154">
            <v>1</v>
          </cell>
          <cell r="F1154" t="str">
            <v>NUMERICABLE</v>
          </cell>
          <cell r="G1154" t="str">
            <v>DISTRIBUTEUR</v>
          </cell>
          <cell r="H1154" t="str">
            <v>TUTTOLOMONDO</v>
          </cell>
          <cell r="I1154" t="str">
            <v>ESTR506001</v>
          </cell>
          <cell r="J1154">
            <v>100</v>
          </cell>
          <cell r="K1154">
            <v>35370</v>
          </cell>
          <cell r="L1154" t="str">
            <v>ANIMATEUR RESEAU DAC</v>
          </cell>
          <cell r="M1154" t="str">
            <v>374C</v>
          </cell>
          <cell r="N1154" t="str">
            <v>DB</v>
          </cell>
          <cell r="O1154" t="str">
            <v>CDI</v>
          </cell>
          <cell r="P1154">
            <v>166.83</v>
          </cell>
          <cell r="Q1154">
            <v>1629</v>
          </cell>
          <cell r="R1154">
            <v>811.08</v>
          </cell>
          <cell r="S1154">
            <v>0</v>
          </cell>
          <cell r="T1154">
            <v>152.44999999999999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>
            <v>0</v>
          </cell>
          <cell r="AG1154">
            <v>0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0</v>
          </cell>
          <cell r="AM1154">
            <v>0</v>
          </cell>
          <cell r="AN1154">
            <v>206.05</v>
          </cell>
          <cell r="AO1154">
            <v>0</v>
          </cell>
          <cell r="AP1154">
            <v>0</v>
          </cell>
          <cell r="AQ1154">
            <v>1403.48</v>
          </cell>
          <cell r="AR1154">
            <v>0</v>
          </cell>
          <cell r="AS1154">
            <v>0</v>
          </cell>
          <cell r="AT1154">
            <v>0</v>
          </cell>
          <cell r="AU1154">
            <v>0</v>
          </cell>
        </row>
        <row r="1155">
          <cell r="A1155">
            <v>952011</v>
          </cell>
          <cell r="B1155" t="str">
            <v>PERASSI</v>
          </cell>
          <cell r="C1155" t="str">
            <v>CAROLE</v>
          </cell>
          <cell r="D1155" t="str">
            <v>MARSEILLE</v>
          </cell>
          <cell r="E1155">
            <v>1</v>
          </cell>
          <cell r="F1155" t="str">
            <v>NUMERICABLE</v>
          </cell>
          <cell r="I1155" t="str">
            <v>FTCN905001</v>
          </cell>
          <cell r="J1155">
            <v>100</v>
          </cell>
          <cell r="K1155">
            <v>34747</v>
          </cell>
          <cell r="L1155" t="str">
            <v>GESTION. CLIENTELE</v>
          </cell>
          <cell r="M1155" t="str">
            <v>462E</v>
          </cell>
          <cell r="N1155" t="str">
            <v>C</v>
          </cell>
          <cell r="O1155" t="str">
            <v>CDI</v>
          </cell>
          <cell r="P1155">
            <v>134.33000000000001</v>
          </cell>
          <cell r="Q1155">
            <v>1390.26</v>
          </cell>
          <cell r="R1155">
            <v>-1251.99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  <cell r="AF1155">
            <v>0</v>
          </cell>
          <cell r="AG1155">
            <v>0</v>
          </cell>
          <cell r="AH1155">
            <v>0</v>
          </cell>
          <cell r="AI1155">
            <v>0</v>
          </cell>
          <cell r="AJ1155">
            <v>0</v>
          </cell>
          <cell r="AK1155">
            <v>0</v>
          </cell>
          <cell r="AL1155">
            <v>0</v>
          </cell>
          <cell r="AM1155">
            <v>373.44</v>
          </cell>
          <cell r="AN1155">
            <v>139.02000000000001</v>
          </cell>
          <cell r="AO1155">
            <v>373.44</v>
          </cell>
          <cell r="AP1155">
            <v>0</v>
          </cell>
          <cell r="AQ1155">
            <v>1390.26</v>
          </cell>
          <cell r="AR1155">
            <v>0</v>
          </cell>
          <cell r="AS1155">
            <v>0</v>
          </cell>
          <cell r="AT1155">
            <v>0</v>
          </cell>
          <cell r="AU1155">
            <v>0</v>
          </cell>
        </row>
        <row r="1156">
          <cell r="A1156">
            <v>952291</v>
          </cell>
          <cell r="B1156" t="str">
            <v>GIUDICELLI</v>
          </cell>
          <cell r="C1156" t="str">
            <v>ERIC</v>
          </cell>
          <cell r="D1156" t="str">
            <v>MARSEILLE</v>
          </cell>
          <cell r="E1156">
            <v>1</v>
          </cell>
          <cell r="F1156" t="str">
            <v>NUMERICABLE</v>
          </cell>
          <cell r="G1156" t="str">
            <v>DISTRIBUTEUR</v>
          </cell>
          <cell r="H1156" t="str">
            <v>DELANNOY</v>
          </cell>
          <cell r="I1156" t="str">
            <v>SUES506001</v>
          </cell>
          <cell r="J1156">
            <v>100</v>
          </cell>
          <cell r="K1156">
            <v>35492</v>
          </cell>
          <cell r="L1156" t="str">
            <v>ANIMATEUR RESEAU DAC</v>
          </cell>
          <cell r="M1156" t="str">
            <v>374C</v>
          </cell>
          <cell r="N1156" t="str">
            <v>DB</v>
          </cell>
          <cell r="O1156" t="str">
            <v>CDI</v>
          </cell>
          <cell r="P1156">
            <v>166.83</v>
          </cell>
          <cell r="Q1156">
            <v>1520</v>
          </cell>
          <cell r="R1156">
            <v>1976.63</v>
          </cell>
          <cell r="S1156">
            <v>0</v>
          </cell>
          <cell r="T1156">
            <v>1433.02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  <cell r="AF1156">
            <v>0</v>
          </cell>
          <cell r="AG1156">
            <v>0</v>
          </cell>
          <cell r="AH1156">
            <v>0</v>
          </cell>
          <cell r="AI1156">
            <v>0</v>
          </cell>
          <cell r="AJ1156">
            <v>0</v>
          </cell>
          <cell r="AK1156">
            <v>0</v>
          </cell>
          <cell r="AL1156">
            <v>0</v>
          </cell>
          <cell r="AM1156">
            <v>0</v>
          </cell>
          <cell r="AN1156">
            <v>343.24</v>
          </cell>
          <cell r="AO1156">
            <v>0</v>
          </cell>
          <cell r="AP1156">
            <v>0</v>
          </cell>
          <cell r="AQ1156">
            <v>1999.28</v>
          </cell>
          <cell r="AR1156">
            <v>382</v>
          </cell>
          <cell r="AS1156">
            <v>0</v>
          </cell>
          <cell r="AT1156">
            <v>0</v>
          </cell>
          <cell r="AU1156">
            <v>0</v>
          </cell>
        </row>
        <row r="1157">
          <cell r="A1157">
            <v>1002094</v>
          </cell>
          <cell r="B1157" t="str">
            <v>FRANCI</v>
          </cell>
          <cell r="C1157" t="str">
            <v>MARION</v>
          </cell>
          <cell r="D1157" t="str">
            <v>SIEGE</v>
          </cell>
          <cell r="E1157">
            <v>1</v>
          </cell>
          <cell r="F1157" t="str">
            <v>NUMERICABLE</v>
          </cell>
          <cell r="I1157" t="str">
            <v>FTCN905001</v>
          </cell>
          <cell r="J1157">
            <v>100</v>
          </cell>
          <cell r="K1157">
            <v>35886</v>
          </cell>
          <cell r="L1157" t="str">
            <v>ASSIST. DE DIRECTION</v>
          </cell>
          <cell r="M1157">
            <v>461</v>
          </cell>
          <cell r="N1157" t="str">
            <v>D</v>
          </cell>
          <cell r="O1157" t="str">
            <v>CDI</v>
          </cell>
          <cell r="P1157">
            <v>166.83</v>
          </cell>
          <cell r="Q1157">
            <v>2405</v>
          </cell>
          <cell r="R1157">
            <v>391.06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0</v>
          </cell>
          <cell r="AH1157">
            <v>0</v>
          </cell>
          <cell r="AI1157">
            <v>0</v>
          </cell>
          <cell r="AJ1157">
            <v>0</v>
          </cell>
          <cell r="AK1157">
            <v>0</v>
          </cell>
          <cell r="AL1157">
            <v>0</v>
          </cell>
          <cell r="AM1157">
            <v>-266.27</v>
          </cell>
          <cell r="AN1157">
            <v>240.5</v>
          </cell>
          <cell r="AO1157">
            <v>-266.27</v>
          </cell>
          <cell r="AP1157">
            <v>0</v>
          </cell>
          <cell r="AQ1157">
            <v>2405</v>
          </cell>
          <cell r="AR1157">
            <v>0</v>
          </cell>
          <cell r="AS1157">
            <v>0</v>
          </cell>
          <cell r="AT1157">
            <v>0</v>
          </cell>
          <cell r="AU1157">
            <v>0</v>
          </cell>
        </row>
        <row r="1158">
          <cell r="A1158" t="str">
            <v>000A1539</v>
          </cell>
          <cell r="B1158" t="str">
            <v>SCHWEITZER</v>
          </cell>
          <cell r="C1158" t="str">
            <v>HENRI</v>
          </cell>
          <cell r="D1158" t="str">
            <v>METZ</v>
          </cell>
          <cell r="E1158">
            <v>19</v>
          </cell>
          <cell r="F1158" t="str">
            <v>NUMERICABLE  (TCC)</v>
          </cell>
          <cell r="G1158" t="str">
            <v>MAINTENANCE RESEAU</v>
          </cell>
          <cell r="H1158" t="str">
            <v>BAUER V</v>
          </cell>
          <cell r="I1158" t="str">
            <v>ESTR300001</v>
          </cell>
          <cell r="J1158">
            <v>100</v>
          </cell>
          <cell r="K1158">
            <v>28764</v>
          </cell>
          <cell r="L1158" t="str">
            <v>RESPONSABLE TECHNIQUE</v>
          </cell>
          <cell r="M1158" t="str">
            <v>CADRE</v>
          </cell>
          <cell r="N1158" t="str">
            <v>F</v>
          </cell>
          <cell r="O1158" t="str">
            <v>CDI</v>
          </cell>
          <cell r="P1158">
            <v>151.57</v>
          </cell>
          <cell r="Q1158">
            <v>4580</v>
          </cell>
          <cell r="R1158">
            <v>1822.93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850</v>
          </cell>
          <cell r="AE1158">
            <v>0</v>
          </cell>
          <cell r="AF1158">
            <v>191.1</v>
          </cell>
          <cell r="AG1158">
            <v>15.93</v>
          </cell>
          <cell r="AH1158">
            <v>39.82</v>
          </cell>
          <cell r="AI1158">
            <v>0</v>
          </cell>
          <cell r="AJ1158">
            <v>28.62</v>
          </cell>
          <cell r="AK1158">
            <v>382</v>
          </cell>
          <cell r="AL1158">
            <v>280</v>
          </cell>
          <cell r="AM1158">
            <v>0</v>
          </cell>
          <cell r="AN1158">
            <v>439.61</v>
          </cell>
          <cell r="AO1158">
            <v>0</v>
          </cell>
          <cell r="AP1158">
            <v>0</v>
          </cell>
          <cell r="AQ1158">
            <v>4826.8500000000004</v>
          </cell>
          <cell r="AR1158">
            <v>1158.6199999999999</v>
          </cell>
          <cell r="AS1158">
            <v>382</v>
          </cell>
          <cell r="AT1158">
            <v>0</v>
          </cell>
          <cell r="AU1158">
            <v>0</v>
          </cell>
        </row>
        <row r="1159">
          <cell r="A1159">
            <v>334</v>
          </cell>
          <cell r="B1159" t="str">
            <v>STEINMETZ</v>
          </cell>
          <cell r="C1159" t="str">
            <v>NATHALIE</v>
          </cell>
          <cell r="D1159" t="str">
            <v>AVIGNON</v>
          </cell>
          <cell r="E1159">
            <v>1</v>
          </cell>
          <cell r="F1159" t="str">
            <v>NUMERICABLE</v>
          </cell>
          <cell r="G1159" t="str">
            <v>BOUTIQUE</v>
          </cell>
          <cell r="H1159" t="str">
            <v>VIVIN</v>
          </cell>
          <cell r="I1159" t="str">
            <v>SUES507001</v>
          </cell>
          <cell r="J1159">
            <v>100</v>
          </cell>
          <cell r="K1159">
            <v>36553</v>
          </cell>
          <cell r="L1159" t="str">
            <v>ANIMATEUR POINT DE VENTES</v>
          </cell>
          <cell r="M1159" t="str">
            <v>463E</v>
          </cell>
          <cell r="N1159" t="str">
            <v>DB</v>
          </cell>
          <cell r="O1159" t="str">
            <v>CDI</v>
          </cell>
          <cell r="P1159">
            <v>166.83</v>
          </cell>
          <cell r="Q1159">
            <v>1850</v>
          </cell>
          <cell r="R1159">
            <v>1400.72</v>
          </cell>
          <cell r="S1159">
            <v>0</v>
          </cell>
          <cell r="T1159">
            <v>724.8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  <cell r="AE1159">
            <v>0</v>
          </cell>
          <cell r="AF1159">
            <v>0</v>
          </cell>
          <cell r="AG1159">
            <v>0</v>
          </cell>
          <cell r="AH1159">
            <v>0</v>
          </cell>
          <cell r="AI1159">
            <v>0</v>
          </cell>
          <cell r="AJ1159">
            <v>0</v>
          </cell>
          <cell r="AK1159">
            <v>0</v>
          </cell>
          <cell r="AL1159">
            <v>0</v>
          </cell>
          <cell r="AM1159">
            <v>0</v>
          </cell>
          <cell r="AN1159">
            <v>259.51</v>
          </cell>
          <cell r="AO1159">
            <v>0</v>
          </cell>
          <cell r="AP1159">
            <v>0</v>
          </cell>
          <cell r="AQ1159">
            <v>1764.63</v>
          </cell>
          <cell r="AR1159">
            <v>0</v>
          </cell>
          <cell r="AS1159">
            <v>0</v>
          </cell>
          <cell r="AT1159">
            <v>0</v>
          </cell>
          <cell r="AU1159">
            <v>0</v>
          </cell>
        </row>
        <row r="1160">
          <cell r="A1160" t="str">
            <v>000A1404</v>
          </cell>
          <cell r="B1160" t="str">
            <v>GONZALEZ</v>
          </cell>
          <cell r="C1160" t="str">
            <v>JEAN-MICHEL</v>
          </cell>
          <cell r="D1160" t="str">
            <v>MARSEILLE</v>
          </cell>
          <cell r="E1160">
            <v>3</v>
          </cell>
          <cell r="F1160" t="str">
            <v>NUMERICABLE</v>
          </cell>
          <cell r="G1160" t="str">
            <v>BOUTIQUE</v>
          </cell>
          <cell r="H1160" t="str">
            <v>GRAU</v>
          </cell>
          <cell r="I1160" t="str">
            <v>SUES507001</v>
          </cell>
          <cell r="J1160">
            <v>100</v>
          </cell>
          <cell r="K1160">
            <v>38749</v>
          </cell>
          <cell r="L1160" t="str">
            <v>CONSEILLER CLIENTELE BOUTIQUE</v>
          </cell>
          <cell r="M1160" t="str">
            <v>463E</v>
          </cell>
          <cell r="N1160" t="str">
            <v>C</v>
          </cell>
          <cell r="O1160" t="str">
            <v>CDI</v>
          </cell>
          <cell r="P1160">
            <v>166.83</v>
          </cell>
          <cell r="Q1160">
            <v>1450</v>
          </cell>
          <cell r="R1160">
            <v>1338.74</v>
          </cell>
          <cell r="S1160">
            <v>0</v>
          </cell>
          <cell r="T1160">
            <v>965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K1160">
            <v>0</v>
          </cell>
          <cell r="AL1160">
            <v>0</v>
          </cell>
          <cell r="AM1160">
            <v>0</v>
          </cell>
          <cell r="AN1160">
            <v>241.5</v>
          </cell>
          <cell r="AO1160">
            <v>0</v>
          </cell>
          <cell r="AP1160">
            <v>0</v>
          </cell>
          <cell r="AQ1160">
            <v>1450</v>
          </cell>
          <cell r="AR1160">
            <v>0</v>
          </cell>
          <cell r="AS1160">
            <v>0</v>
          </cell>
          <cell r="AT1160">
            <v>0</v>
          </cell>
          <cell r="AU1160">
            <v>0</v>
          </cell>
        </row>
        <row r="1161">
          <cell r="A1161">
            <v>1364</v>
          </cell>
          <cell r="B1161" t="str">
            <v>KERANGUEVEN</v>
          </cell>
          <cell r="C1161" t="str">
            <v>SONIA</v>
          </cell>
          <cell r="D1161" t="str">
            <v>MONTPELLIER</v>
          </cell>
          <cell r="E1161">
            <v>1</v>
          </cell>
          <cell r="F1161" t="str">
            <v>NUMERICABLE</v>
          </cell>
          <cell r="G1161" t="str">
            <v>BOUTIQUE</v>
          </cell>
          <cell r="H1161" t="str">
            <v>VIVIN</v>
          </cell>
          <cell r="I1161" t="str">
            <v>SUES507001</v>
          </cell>
          <cell r="J1161">
            <v>100</v>
          </cell>
          <cell r="K1161">
            <v>38626</v>
          </cell>
          <cell r="L1161" t="str">
            <v>RESPONSABLE BOUTIQUE</v>
          </cell>
          <cell r="M1161" t="str">
            <v>463E</v>
          </cell>
          <cell r="N1161" t="str">
            <v>DB</v>
          </cell>
          <cell r="O1161" t="str">
            <v>CDI</v>
          </cell>
          <cell r="P1161">
            <v>166.83</v>
          </cell>
          <cell r="Q1161">
            <v>1500</v>
          </cell>
          <cell r="R1161">
            <v>1273.79</v>
          </cell>
          <cell r="S1161">
            <v>0</v>
          </cell>
          <cell r="T1161">
            <v>799.6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  <cell r="AE1161">
            <v>0</v>
          </cell>
          <cell r="AF1161">
            <v>0</v>
          </cell>
          <cell r="AG1161">
            <v>0</v>
          </cell>
          <cell r="AH1161">
            <v>0</v>
          </cell>
          <cell r="AI1161">
            <v>0</v>
          </cell>
          <cell r="AJ1161">
            <v>0</v>
          </cell>
          <cell r="AK1161">
            <v>0</v>
          </cell>
          <cell r="AL1161">
            <v>0</v>
          </cell>
          <cell r="AM1161">
            <v>0</v>
          </cell>
          <cell r="AN1161">
            <v>225.01</v>
          </cell>
          <cell r="AO1161">
            <v>0</v>
          </cell>
          <cell r="AP1161">
            <v>0</v>
          </cell>
          <cell r="AQ1161">
            <v>1500</v>
          </cell>
          <cell r="AR1161">
            <v>0</v>
          </cell>
          <cell r="AS1161">
            <v>0</v>
          </cell>
          <cell r="AT1161">
            <v>0</v>
          </cell>
          <cell r="AU1161">
            <v>0</v>
          </cell>
        </row>
        <row r="1162">
          <cell r="A1162">
            <v>844</v>
          </cell>
          <cell r="B1162" t="str">
            <v>MERIGUET</v>
          </cell>
          <cell r="C1162" t="str">
            <v>NICOLAS</v>
          </cell>
          <cell r="D1162" t="str">
            <v>SIEGE</v>
          </cell>
          <cell r="E1162">
            <v>1</v>
          </cell>
          <cell r="F1162" t="str">
            <v>NUMERICABLE</v>
          </cell>
          <cell r="G1162" t="str">
            <v>INFORMATIQUE</v>
          </cell>
          <cell r="H1162" t="str">
            <v>DELEBARRE JL</v>
          </cell>
          <cell r="I1162" t="str">
            <v>GENE620001</v>
          </cell>
          <cell r="J1162">
            <v>100</v>
          </cell>
          <cell r="K1162">
            <v>37172</v>
          </cell>
          <cell r="L1162" t="str">
            <v>ADMINISTRATEUR RESEAUX</v>
          </cell>
          <cell r="M1162" t="str">
            <v>478D</v>
          </cell>
          <cell r="N1162" t="str">
            <v>DB</v>
          </cell>
          <cell r="O1162" t="str">
            <v>CDI</v>
          </cell>
          <cell r="P1162">
            <v>166.83</v>
          </cell>
          <cell r="Q1162">
            <v>4000</v>
          </cell>
          <cell r="R1162">
            <v>1559.29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  <cell r="AF1162">
            <v>0</v>
          </cell>
          <cell r="AG1162">
            <v>0</v>
          </cell>
          <cell r="AH1162">
            <v>0</v>
          </cell>
          <cell r="AI1162">
            <v>0</v>
          </cell>
          <cell r="AJ1162">
            <v>0</v>
          </cell>
          <cell r="AK1162">
            <v>0</v>
          </cell>
          <cell r="AL1162">
            <v>0</v>
          </cell>
          <cell r="AM1162">
            <v>0</v>
          </cell>
          <cell r="AN1162">
            <v>397.55</v>
          </cell>
          <cell r="AO1162">
            <v>0</v>
          </cell>
          <cell r="AP1162">
            <v>0</v>
          </cell>
          <cell r="AQ1162">
            <v>3052.52</v>
          </cell>
          <cell r="AR1162">
            <v>0</v>
          </cell>
          <cell r="AS1162">
            <v>0</v>
          </cell>
          <cell r="AT1162">
            <v>0</v>
          </cell>
          <cell r="AU1162">
            <v>0</v>
          </cell>
        </row>
        <row r="1163">
          <cell r="A1163">
            <v>453055</v>
          </cell>
          <cell r="B1163" t="str">
            <v>ROY</v>
          </cell>
          <cell r="C1163" t="str">
            <v>SOPHIE</v>
          </cell>
          <cell r="D1163" t="str">
            <v>TOURS</v>
          </cell>
          <cell r="E1163">
            <v>1</v>
          </cell>
          <cell r="F1163" t="str">
            <v>NUMERICABLE</v>
          </cell>
          <cell r="I1163" t="str">
            <v>FTCN905001</v>
          </cell>
          <cell r="J1163">
            <v>100</v>
          </cell>
          <cell r="K1163">
            <v>35194</v>
          </cell>
          <cell r="L1163" t="str">
            <v>ASSIST. COMMERCIAL</v>
          </cell>
          <cell r="M1163" t="str">
            <v>461C</v>
          </cell>
          <cell r="N1163" t="str">
            <v>D</v>
          </cell>
          <cell r="O1163" t="str">
            <v>CDI</v>
          </cell>
          <cell r="P1163">
            <v>166.83</v>
          </cell>
          <cell r="Q1163">
            <v>1825</v>
          </cell>
          <cell r="R1163">
            <v>1053.18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0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0</v>
          </cell>
          <cell r="AE1163">
            <v>0</v>
          </cell>
          <cell r="AF1163">
            <v>0</v>
          </cell>
          <cell r="AG1163">
            <v>0</v>
          </cell>
          <cell r="AH1163">
            <v>0</v>
          </cell>
          <cell r="AI1163">
            <v>0</v>
          </cell>
          <cell r="AJ1163">
            <v>0</v>
          </cell>
          <cell r="AK1163">
            <v>0</v>
          </cell>
          <cell r="AL1163">
            <v>0</v>
          </cell>
          <cell r="AM1163">
            <v>0</v>
          </cell>
          <cell r="AN1163">
            <v>0</v>
          </cell>
          <cell r="AO1163">
            <v>0</v>
          </cell>
          <cell r="AP1163">
            <v>0</v>
          </cell>
          <cell r="AQ1163">
            <v>0</v>
          </cell>
          <cell r="AR1163">
            <v>0</v>
          </cell>
          <cell r="AS1163">
            <v>4589</v>
          </cell>
          <cell r="AT1163">
            <v>0</v>
          </cell>
          <cell r="AU1163">
            <v>0</v>
          </cell>
        </row>
        <row r="1164">
          <cell r="A1164">
            <v>453070</v>
          </cell>
          <cell r="B1164" t="str">
            <v>LAMANDE</v>
          </cell>
          <cell r="C1164" t="str">
            <v>RONAN</v>
          </cell>
          <cell r="D1164" t="str">
            <v>HAUBOURDIN</v>
          </cell>
          <cell r="E1164">
            <v>1</v>
          </cell>
          <cell r="F1164" t="str">
            <v>NUMERICABLE</v>
          </cell>
          <cell r="I1164" t="str">
            <v>FTCN905001</v>
          </cell>
          <cell r="J1164">
            <v>100</v>
          </cell>
          <cell r="K1164">
            <v>35905</v>
          </cell>
          <cell r="L1164" t="str">
            <v>RESP. EQUIPE CONSEIL. CLIENT</v>
          </cell>
          <cell r="M1164" t="str">
            <v>462E</v>
          </cell>
          <cell r="N1164" t="str">
            <v>DB</v>
          </cell>
          <cell r="O1164" t="str">
            <v>CDI</v>
          </cell>
          <cell r="P1164">
            <v>166.83</v>
          </cell>
          <cell r="Q1164">
            <v>2120</v>
          </cell>
          <cell r="R1164">
            <v>1304.26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0</v>
          </cell>
          <cell r="AE1164">
            <v>0</v>
          </cell>
          <cell r="AF1164">
            <v>0</v>
          </cell>
          <cell r="AG1164">
            <v>0</v>
          </cell>
          <cell r="AH1164">
            <v>0</v>
          </cell>
          <cell r="AI1164">
            <v>0</v>
          </cell>
          <cell r="AJ1164">
            <v>0</v>
          </cell>
          <cell r="AK1164">
            <v>0</v>
          </cell>
          <cell r="AL1164">
            <v>0</v>
          </cell>
          <cell r="AM1164">
            <v>445.66</v>
          </cell>
          <cell r="AN1164">
            <v>203.49</v>
          </cell>
          <cell r="AO1164">
            <v>0</v>
          </cell>
          <cell r="AP1164">
            <v>0</v>
          </cell>
          <cell r="AQ1164">
            <v>2565.66</v>
          </cell>
          <cell r="AR1164">
            <v>0</v>
          </cell>
          <cell r="AS1164">
            <v>0</v>
          </cell>
          <cell r="AT1164">
            <v>0</v>
          </cell>
          <cell r="AU1164">
            <v>0</v>
          </cell>
        </row>
        <row r="1165">
          <cell r="A1165">
            <v>501055</v>
          </cell>
          <cell r="B1165" t="str">
            <v>PREVOT</v>
          </cell>
          <cell r="C1165" t="str">
            <v>BRUNO</v>
          </cell>
          <cell r="D1165" t="str">
            <v>METZ</v>
          </cell>
          <cell r="E1165">
            <v>1</v>
          </cell>
          <cell r="F1165" t="str">
            <v>NUMERICABLE</v>
          </cell>
          <cell r="I1165" t="str">
            <v>FTCN905001</v>
          </cell>
          <cell r="J1165">
            <v>100</v>
          </cell>
          <cell r="K1165">
            <v>36052</v>
          </cell>
          <cell r="L1165" t="str">
            <v>ATTACHE COMMERCIAL</v>
          </cell>
          <cell r="M1165" t="str">
            <v>EMPLOYE</v>
          </cell>
          <cell r="N1165" t="str">
            <v>D</v>
          </cell>
          <cell r="O1165" t="str">
            <v>CDI</v>
          </cell>
          <cell r="P1165">
            <v>166.83</v>
          </cell>
          <cell r="Q1165">
            <v>1285</v>
          </cell>
          <cell r="R1165">
            <v>-476.34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G1165">
            <v>0</v>
          </cell>
          <cell r="AH1165">
            <v>0</v>
          </cell>
          <cell r="AI1165">
            <v>0</v>
          </cell>
          <cell r="AJ1165">
            <v>0</v>
          </cell>
          <cell r="AK1165">
            <v>0</v>
          </cell>
          <cell r="AL1165">
            <v>0</v>
          </cell>
          <cell r="AM1165">
            <v>632.84</v>
          </cell>
          <cell r="AN1165">
            <v>128.49</v>
          </cell>
          <cell r="AO1165">
            <v>632.84</v>
          </cell>
          <cell r="AP1165">
            <v>0</v>
          </cell>
          <cell r="AQ1165">
            <v>1285</v>
          </cell>
          <cell r="AR1165">
            <v>0</v>
          </cell>
          <cell r="AS1165">
            <v>0</v>
          </cell>
          <cell r="AT1165">
            <v>0</v>
          </cell>
          <cell r="AU1165">
            <v>0</v>
          </cell>
        </row>
        <row r="1166">
          <cell r="A1166">
            <v>503018</v>
          </cell>
          <cell r="B1166" t="str">
            <v>JENCZAK</v>
          </cell>
          <cell r="C1166" t="str">
            <v>DIDIER</v>
          </cell>
          <cell r="D1166" t="str">
            <v>METZ</v>
          </cell>
          <cell r="E1166">
            <v>1</v>
          </cell>
          <cell r="F1166" t="str">
            <v>NUMERICABLE</v>
          </cell>
          <cell r="G1166" t="str">
            <v>RACCORDEMENT IMMOB.</v>
          </cell>
          <cell r="H1166" t="str">
            <v>BAUER V</v>
          </cell>
          <cell r="I1166" t="str">
            <v>ESTR302001</v>
          </cell>
          <cell r="J1166">
            <v>100</v>
          </cell>
          <cell r="K1166">
            <v>35370</v>
          </cell>
          <cell r="L1166" t="str">
            <v>RESP. TECHNIQUE</v>
          </cell>
          <cell r="M1166" t="str">
            <v>383C</v>
          </cell>
          <cell r="N1166" t="str">
            <v>E</v>
          </cell>
          <cell r="O1166" t="str">
            <v>CDI</v>
          </cell>
          <cell r="P1166">
            <v>151.57</v>
          </cell>
          <cell r="Q1166">
            <v>3240</v>
          </cell>
          <cell r="R1166">
            <v>1547.22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344.37</v>
          </cell>
          <cell r="AO1166">
            <v>0</v>
          </cell>
          <cell r="AP1166">
            <v>0</v>
          </cell>
          <cell r="AQ1166">
            <v>2918.82</v>
          </cell>
          <cell r="AR1166">
            <v>0</v>
          </cell>
          <cell r="AS1166">
            <v>0</v>
          </cell>
          <cell r="AT1166">
            <v>0</v>
          </cell>
          <cell r="AU1166">
            <v>0</v>
          </cell>
        </row>
        <row r="1167">
          <cell r="A1167">
            <v>952059</v>
          </cell>
          <cell r="B1167" t="str">
            <v>SAUZE</v>
          </cell>
          <cell r="C1167" t="str">
            <v>MURIEL</v>
          </cell>
          <cell r="D1167" t="str">
            <v>AVIGNON</v>
          </cell>
          <cell r="E1167">
            <v>1</v>
          </cell>
          <cell r="F1167" t="str">
            <v>NUMERICABLE</v>
          </cell>
          <cell r="I1167" t="str">
            <v>FTCN905001</v>
          </cell>
          <cell r="J1167">
            <v>100</v>
          </cell>
          <cell r="K1167">
            <v>34747</v>
          </cell>
          <cell r="L1167" t="str">
            <v>RESP. EQUIPE CONSEIL. COMMERC.</v>
          </cell>
          <cell r="M1167" t="str">
            <v>462E</v>
          </cell>
          <cell r="N1167" t="str">
            <v>DB</v>
          </cell>
          <cell r="O1167" t="str">
            <v>CDI</v>
          </cell>
          <cell r="P1167">
            <v>151.57</v>
          </cell>
          <cell r="Q1167">
            <v>2063.91</v>
          </cell>
          <cell r="R1167">
            <v>1907.72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0</v>
          </cell>
          <cell r="AE1167">
            <v>0</v>
          </cell>
          <cell r="AF1167">
            <v>0</v>
          </cell>
          <cell r="AG1167">
            <v>0</v>
          </cell>
          <cell r="AH1167">
            <v>0</v>
          </cell>
          <cell r="AI1167">
            <v>0</v>
          </cell>
          <cell r="AJ1167">
            <v>0</v>
          </cell>
          <cell r="AK1167">
            <v>0</v>
          </cell>
          <cell r="AL1167">
            <v>0</v>
          </cell>
          <cell r="AM1167">
            <v>352.21</v>
          </cell>
          <cell r="AN1167">
            <v>237.16</v>
          </cell>
          <cell r="AO1167">
            <v>44.62</v>
          </cell>
          <cell r="AP1167">
            <v>0</v>
          </cell>
          <cell r="AQ1167">
            <v>2371.5</v>
          </cell>
          <cell r="AR1167">
            <v>0</v>
          </cell>
          <cell r="AS1167">
            <v>0</v>
          </cell>
          <cell r="AT1167">
            <v>0</v>
          </cell>
          <cell r="AU1167">
            <v>0</v>
          </cell>
        </row>
        <row r="1168">
          <cell r="A1168">
            <v>952205</v>
          </cell>
          <cell r="B1168" t="str">
            <v>BRUSCHI</v>
          </cell>
          <cell r="C1168" t="str">
            <v>CECILE</v>
          </cell>
          <cell r="D1168" t="str">
            <v>AVIGNON</v>
          </cell>
          <cell r="E1168">
            <v>1</v>
          </cell>
          <cell r="F1168" t="str">
            <v>NUMERICABLE</v>
          </cell>
          <cell r="I1168" t="str">
            <v>FTCN905001</v>
          </cell>
          <cell r="J1168">
            <v>100</v>
          </cell>
          <cell r="K1168">
            <v>35114</v>
          </cell>
          <cell r="L1168" t="str">
            <v>RESP. EQUIPE ADMIN. CLIENT</v>
          </cell>
          <cell r="M1168" t="str">
            <v>462E</v>
          </cell>
          <cell r="N1168" t="str">
            <v>DB</v>
          </cell>
          <cell r="O1168" t="str">
            <v>CDI</v>
          </cell>
          <cell r="P1168">
            <v>166.83</v>
          </cell>
          <cell r="Q1168">
            <v>1915</v>
          </cell>
          <cell r="R1168">
            <v>1259.1600000000001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  <cell r="AE1168">
            <v>0</v>
          </cell>
          <cell r="AF1168">
            <v>0</v>
          </cell>
          <cell r="AG1168">
            <v>0</v>
          </cell>
          <cell r="AH1168">
            <v>0</v>
          </cell>
          <cell r="AI1168">
            <v>0</v>
          </cell>
          <cell r="AJ1168">
            <v>0</v>
          </cell>
          <cell r="AK1168">
            <v>0</v>
          </cell>
          <cell r="AL1168">
            <v>0</v>
          </cell>
          <cell r="AM1168">
            <v>496.41</v>
          </cell>
          <cell r="AN1168">
            <v>183.81</v>
          </cell>
          <cell r="AO1168">
            <v>0</v>
          </cell>
          <cell r="AP1168">
            <v>0</v>
          </cell>
          <cell r="AQ1168">
            <v>2411.41</v>
          </cell>
          <cell r="AR1168">
            <v>0</v>
          </cell>
          <cell r="AS1168">
            <v>0</v>
          </cell>
          <cell r="AT1168">
            <v>0</v>
          </cell>
          <cell r="AU1168">
            <v>0</v>
          </cell>
        </row>
        <row r="1169">
          <cell r="A1169">
            <v>952276</v>
          </cell>
          <cell r="B1169" t="str">
            <v>LAPAQUE</v>
          </cell>
          <cell r="C1169" t="str">
            <v>CECILE</v>
          </cell>
          <cell r="D1169" t="str">
            <v>AVIGNON</v>
          </cell>
          <cell r="E1169">
            <v>1</v>
          </cell>
          <cell r="F1169" t="str">
            <v>NUMERICABLE</v>
          </cell>
          <cell r="I1169" t="str">
            <v>FTCN905001</v>
          </cell>
          <cell r="J1169">
            <v>100</v>
          </cell>
          <cell r="K1169">
            <v>35432</v>
          </cell>
          <cell r="L1169" t="str">
            <v>GESTIONNAIRE IMPAYES RELANCES</v>
          </cell>
          <cell r="M1169" t="str">
            <v>462E</v>
          </cell>
          <cell r="N1169" t="str">
            <v>C</v>
          </cell>
          <cell r="O1169" t="str">
            <v>CDI</v>
          </cell>
          <cell r="P1169">
            <v>166.83</v>
          </cell>
          <cell r="Q1169">
            <v>1535</v>
          </cell>
          <cell r="R1169">
            <v>640.91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  <cell r="AF1169">
            <v>0</v>
          </cell>
          <cell r="AG1169">
            <v>0</v>
          </cell>
          <cell r="AH1169">
            <v>0</v>
          </cell>
          <cell r="AI1169">
            <v>0</v>
          </cell>
          <cell r="AJ1169">
            <v>0</v>
          </cell>
          <cell r="AK1169">
            <v>0</v>
          </cell>
          <cell r="AL1169">
            <v>0</v>
          </cell>
          <cell r="AM1169">
            <v>128.46</v>
          </cell>
          <cell r="AN1169">
            <v>147.33000000000001</v>
          </cell>
          <cell r="AO1169">
            <v>0</v>
          </cell>
          <cell r="AP1169">
            <v>0</v>
          </cell>
          <cell r="AQ1169">
            <v>1663.46</v>
          </cell>
          <cell r="AR1169">
            <v>0</v>
          </cell>
          <cell r="AS1169">
            <v>0</v>
          </cell>
          <cell r="AT1169">
            <v>0</v>
          </cell>
          <cell r="AU1169">
            <v>0</v>
          </cell>
        </row>
        <row r="1170">
          <cell r="A1170">
            <v>953003</v>
          </cell>
          <cell r="B1170" t="str">
            <v>GUICHARD</v>
          </cell>
          <cell r="C1170" t="str">
            <v>PATRICK</v>
          </cell>
          <cell r="D1170" t="str">
            <v>VALENCE</v>
          </cell>
          <cell r="E1170">
            <v>1</v>
          </cell>
          <cell r="F1170" t="str">
            <v>NUMERICABLE</v>
          </cell>
          <cell r="I1170" t="str">
            <v>FTCN905001</v>
          </cell>
          <cell r="J1170">
            <v>100</v>
          </cell>
          <cell r="K1170">
            <v>34700</v>
          </cell>
          <cell r="L1170" t="str">
            <v>PLANIFICATEUR</v>
          </cell>
          <cell r="M1170" t="str">
            <v>387B</v>
          </cell>
          <cell r="N1170" t="str">
            <v>DB</v>
          </cell>
          <cell r="O1170" t="str">
            <v>CDI</v>
          </cell>
          <cell r="P1170">
            <v>151.57</v>
          </cell>
          <cell r="Q1170">
            <v>2158</v>
          </cell>
          <cell r="R1170">
            <v>551.13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  <cell r="Y1170">
            <v>0</v>
          </cell>
          <cell r="Z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0</v>
          </cell>
          <cell r="AE1170">
            <v>0</v>
          </cell>
          <cell r="AF1170">
            <v>0</v>
          </cell>
          <cell r="AG1170">
            <v>0</v>
          </cell>
          <cell r="AH1170">
            <v>0</v>
          </cell>
          <cell r="AI1170">
            <v>0</v>
          </cell>
          <cell r="AJ1170">
            <v>0</v>
          </cell>
          <cell r="AK1170">
            <v>0</v>
          </cell>
          <cell r="AL1170">
            <v>0</v>
          </cell>
          <cell r="AM1170">
            <v>-270.17</v>
          </cell>
          <cell r="AN1170">
            <v>209.31</v>
          </cell>
          <cell r="AO1170">
            <v>-270.17</v>
          </cell>
          <cell r="AP1170">
            <v>0</v>
          </cell>
          <cell r="AQ1170">
            <v>2158</v>
          </cell>
          <cell r="AR1170">
            <v>0</v>
          </cell>
          <cell r="AS1170">
            <v>0</v>
          </cell>
          <cell r="AT1170">
            <v>0</v>
          </cell>
          <cell r="AU1170">
            <v>0</v>
          </cell>
        </row>
        <row r="1171">
          <cell r="A1171" t="str">
            <v>000A1530</v>
          </cell>
          <cell r="B1171" t="str">
            <v>MISSIAEN</v>
          </cell>
          <cell r="C1171" t="str">
            <v>CAMILLE</v>
          </cell>
          <cell r="D1171" t="str">
            <v>LYON GARIBALDI</v>
          </cell>
          <cell r="E1171">
            <v>19</v>
          </cell>
          <cell r="F1171" t="str">
            <v>NUMERICABLE  (TCC)</v>
          </cell>
          <cell r="G1171" t="str">
            <v>TRAVAUX</v>
          </cell>
          <cell r="H1171" t="str">
            <v>DONT</v>
          </cell>
          <cell r="I1171" t="str">
            <v>RHON300001</v>
          </cell>
          <cell r="J1171">
            <v>100</v>
          </cell>
          <cell r="K1171">
            <v>38626</v>
          </cell>
          <cell r="L1171" t="str">
            <v>RESPONSABLE TRAVAUX REGIONAL</v>
          </cell>
          <cell r="M1171" t="str">
            <v>CADRE</v>
          </cell>
          <cell r="N1171" t="str">
            <v>E</v>
          </cell>
          <cell r="O1171" t="str">
            <v>CDI</v>
          </cell>
          <cell r="P1171">
            <v>151.57</v>
          </cell>
          <cell r="Q1171">
            <v>3100</v>
          </cell>
          <cell r="R1171">
            <v>1038.6500000000001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297.56</v>
          </cell>
          <cell r="AO1171">
            <v>0</v>
          </cell>
          <cell r="AP1171">
            <v>0</v>
          </cell>
          <cell r="AQ1171">
            <v>2813.89</v>
          </cell>
          <cell r="AR1171">
            <v>0</v>
          </cell>
          <cell r="AS1171">
            <v>0</v>
          </cell>
          <cell r="AT1171">
            <v>0</v>
          </cell>
          <cell r="AU1171">
            <v>0</v>
          </cell>
        </row>
        <row r="1172">
          <cell r="A1172">
            <v>12</v>
          </cell>
          <cell r="B1172" t="str">
            <v>N'GARO</v>
          </cell>
          <cell r="C1172" t="str">
            <v>CYRILLE</v>
          </cell>
          <cell r="D1172" t="str">
            <v>TRAPPES</v>
          </cell>
          <cell r="E1172">
            <v>1</v>
          </cell>
          <cell r="F1172" t="str">
            <v>NUMERICABLE</v>
          </cell>
          <cell r="I1172" t="str">
            <v>FTCN905001</v>
          </cell>
          <cell r="J1172">
            <v>100</v>
          </cell>
          <cell r="K1172">
            <v>36283</v>
          </cell>
          <cell r="L1172" t="str">
            <v>ATTACHE COMMERCIAL</v>
          </cell>
          <cell r="M1172" t="str">
            <v>EMPLOYE</v>
          </cell>
          <cell r="N1172" t="str">
            <v>D</v>
          </cell>
          <cell r="O1172" t="str">
            <v>CDI</v>
          </cell>
          <cell r="P1172">
            <v>166.83</v>
          </cell>
          <cell r="Q1172">
            <v>1680</v>
          </cell>
          <cell r="R1172">
            <v>968.92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0</v>
          </cell>
          <cell r="AE1172">
            <v>0</v>
          </cell>
          <cell r="AF1172">
            <v>0</v>
          </cell>
          <cell r="AG1172">
            <v>0</v>
          </cell>
          <cell r="AH1172">
            <v>0</v>
          </cell>
          <cell r="AI1172">
            <v>0</v>
          </cell>
          <cell r="AJ1172">
            <v>0</v>
          </cell>
          <cell r="AK1172">
            <v>0</v>
          </cell>
          <cell r="AL1172">
            <v>0</v>
          </cell>
          <cell r="AM1172">
            <v>325.33</v>
          </cell>
          <cell r="AN1172">
            <v>161.26</v>
          </cell>
          <cell r="AO1172">
            <v>0</v>
          </cell>
          <cell r="AP1172">
            <v>0</v>
          </cell>
          <cell r="AQ1172">
            <v>2005.33</v>
          </cell>
          <cell r="AR1172">
            <v>0</v>
          </cell>
          <cell r="AS1172">
            <v>0</v>
          </cell>
          <cell r="AT1172">
            <v>0</v>
          </cell>
          <cell r="AU1172">
            <v>0</v>
          </cell>
        </row>
        <row r="1173">
          <cell r="A1173">
            <v>16</v>
          </cell>
          <cell r="B1173" t="str">
            <v>AUBINAT</v>
          </cell>
          <cell r="C1173" t="str">
            <v>ALEXANDRE</v>
          </cell>
          <cell r="D1173" t="str">
            <v>BORDEAUX</v>
          </cell>
          <cell r="E1173">
            <v>1</v>
          </cell>
          <cell r="F1173" t="str">
            <v>NUMERICABLE</v>
          </cell>
          <cell r="I1173" t="str">
            <v>FTCN905001</v>
          </cell>
          <cell r="J1173">
            <v>100</v>
          </cell>
          <cell r="K1173">
            <v>35149</v>
          </cell>
          <cell r="L1173" t="str">
            <v>ANIMATEUR POINT DE VENTES</v>
          </cell>
          <cell r="M1173" t="str">
            <v>463E</v>
          </cell>
          <cell r="N1173" t="str">
            <v>DB</v>
          </cell>
          <cell r="O1173" t="str">
            <v>CDI</v>
          </cell>
          <cell r="P1173">
            <v>166.83</v>
          </cell>
          <cell r="Q1173">
            <v>1687.5</v>
          </cell>
          <cell r="R1173">
            <v>1039.92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361.81</v>
          </cell>
          <cell r="AN1173">
            <v>161.97</v>
          </cell>
          <cell r="AO1173">
            <v>0</v>
          </cell>
          <cell r="AP1173">
            <v>0</v>
          </cell>
          <cell r="AQ1173">
            <v>2049.31</v>
          </cell>
          <cell r="AR1173">
            <v>0</v>
          </cell>
          <cell r="AS1173">
            <v>0</v>
          </cell>
          <cell r="AT1173">
            <v>0</v>
          </cell>
          <cell r="AU1173">
            <v>0</v>
          </cell>
        </row>
        <row r="1174">
          <cell r="A1174">
            <v>731</v>
          </cell>
          <cell r="B1174" t="str">
            <v>HENOCQ</v>
          </cell>
          <cell r="C1174" t="str">
            <v>JEROME</v>
          </cell>
          <cell r="D1174" t="str">
            <v>BORDEAUX</v>
          </cell>
          <cell r="E1174">
            <v>1</v>
          </cell>
          <cell r="F1174" t="str">
            <v>NUMERICABLE</v>
          </cell>
          <cell r="I1174" t="str">
            <v>FTCN905001</v>
          </cell>
          <cell r="J1174">
            <v>100</v>
          </cell>
          <cell r="K1174">
            <v>36970</v>
          </cell>
          <cell r="L1174" t="str">
            <v>ATTACHE COMMERCIAL</v>
          </cell>
          <cell r="M1174" t="str">
            <v>EMPLOYE</v>
          </cell>
          <cell r="N1174" t="str">
            <v>D</v>
          </cell>
          <cell r="O1174" t="str">
            <v>CDI</v>
          </cell>
          <cell r="P1174">
            <v>166.83</v>
          </cell>
          <cell r="Q1174">
            <v>1285</v>
          </cell>
          <cell r="R1174">
            <v>1962.78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  <cell r="AG1174">
            <v>0</v>
          </cell>
          <cell r="AH1174">
            <v>0</v>
          </cell>
          <cell r="AI1174">
            <v>0</v>
          </cell>
          <cell r="AJ1174">
            <v>0</v>
          </cell>
          <cell r="AK1174">
            <v>0</v>
          </cell>
          <cell r="AL1174">
            <v>0</v>
          </cell>
          <cell r="AM1174">
            <v>3212.95</v>
          </cell>
          <cell r="AN1174">
            <v>0.01</v>
          </cell>
          <cell r="AO1174">
            <v>0</v>
          </cell>
          <cell r="AP1174">
            <v>0</v>
          </cell>
          <cell r="AQ1174">
            <v>4497.95</v>
          </cell>
          <cell r="AR1174">
            <v>0</v>
          </cell>
          <cell r="AS1174">
            <v>0</v>
          </cell>
          <cell r="AT1174">
            <v>0</v>
          </cell>
          <cell r="AU1174">
            <v>0</v>
          </cell>
        </row>
        <row r="1175">
          <cell r="A1175">
            <v>1001</v>
          </cell>
          <cell r="B1175" t="str">
            <v>MENARD</v>
          </cell>
          <cell r="C1175" t="str">
            <v>JULIEN</v>
          </cell>
          <cell r="D1175" t="str">
            <v>ANGERS</v>
          </cell>
          <cell r="E1175">
            <v>1</v>
          </cell>
          <cell r="F1175" t="str">
            <v>NUMERICABLE</v>
          </cell>
          <cell r="I1175" t="str">
            <v>FTCN905001</v>
          </cell>
          <cell r="J1175">
            <v>100</v>
          </cell>
          <cell r="K1175">
            <v>37403</v>
          </cell>
          <cell r="L1175" t="str">
            <v>ATTACHE COMMERCIAL</v>
          </cell>
          <cell r="M1175" t="str">
            <v>EMPLOYE</v>
          </cell>
          <cell r="N1175" t="str">
            <v>D</v>
          </cell>
          <cell r="O1175" t="str">
            <v>CDI</v>
          </cell>
          <cell r="P1175">
            <v>166.83</v>
          </cell>
          <cell r="Q1175">
            <v>1285</v>
          </cell>
          <cell r="R1175">
            <v>1750.22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K1175">
            <v>0</v>
          </cell>
          <cell r="AL1175">
            <v>0</v>
          </cell>
          <cell r="AM1175">
            <v>3286.13</v>
          </cell>
          <cell r="AN1175">
            <v>128.51</v>
          </cell>
          <cell r="AO1175">
            <v>3286.13</v>
          </cell>
          <cell r="AP1175">
            <v>0</v>
          </cell>
          <cell r="AQ1175">
            <v>1285</v>
          </cell>
          <cell r="AR1175">
            <v>0</v>
          </cell>
          <cell r="AS1175">
            <v>0</v>
          </cell>
          <cell r="AT1175">
            <v>0</v>
          </cell>
          <cell r="AU1175">
            <v>0</v>
          </cell>
        </row>
        <row r="1176">
          <cell r="A1176">
            <v>451149</v>
          </cell>
          <cell r="B1176" t="str">
            <v>LOUVEL</v>
          </cell>
          <cell r="C1176" t="str">
            <v>JEAN JACQUES</v>
          </cell>
          <cell r="D1176" t="str">
            <v>RENNES</v>
          </cell>
          <cell r="E1176">
            <v>1</v>
          </cell>
          <cell r="F1176" t="str">
            <v>NUMERICABLE</v>
          </cell>
          <cell r="I1176" t="str">
            <v>FTCN905001</v>
          </cell>
          <cell r="J1176">
            <v>100</v>
          </cell>
          <cell r="K1176">
            <v>34288</v>
          </cell>
          <cell r="L1176" t="str">
            <v>ATTACHE COMMERCIAL</v>
          </cell>
          <cell r="M1176" t="str">
            <v>EMPLOYE</v>
          </cell>
          <cell r="N1176" t="str">
            <v>D</v>
          </cell>
          <cell r="O1176" t="str">
            <v>CDI</v>
          </cell>
          <cell r="P1176">
            <v>166.83</v>
          </cell>
          <cell r="Q1176">
            <v>1285</v>
          </cell>
          <cell r="R1176">
            <v>573.79999999999995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0</v>
          </cell>
          <cell r="AE1176">
            <v>0</v>
          </cell>
          <cell r="AF1176">
            <v>0</v>
          </cell>
          <cell r="AG1176">
            <v>0</v>
          </cell>
          <cell r="AH1176">
            <v>0</v>
          </cell>
          <cell r="AI1176">
            <v>0</v>
          </cell>
          <cell r="AJ1176">
            <v>0</v>
          </cell>
          <cell r="AK1176">
            <v>0</v>
          </cell>
          <cell r="AL1176">
            <v>0</v>
          </cell>
          <cell r="AM1176">
            <v>1011.71</v>
          </cell>
          <cell r="AN1176">
            <v>128.5</v>
          </cell>
          <cell r="AO1176">
            <v>1011.71</v>
          </cell>
          <cell r="AP1176">
            <v>0</v>
          </cell>
          <cell r="AQ1176">
            <v>1285</v>
          </cell>
          <cell r="AR1176">
            <v>0</v>
          </cell>
          <cell r="AS1176">
            <v>0</v>
          </cell>
          <cell r="AT1176">
            <v>0</v>
          </cell>
          <cell r="AU1176">
            <v>0</v>
          </cell>
        </row>
        <row r="1177">
          <cell r="A1177">
            <v>452009</v>
          </cell>
          <cell r="B1177" t="str">
            <v>LECLERE</v>
          </cell>
          <cell r="C1177" t="str">
            <v>ALAIN</v>
          </cell>
          <cell r="D1177" t="str">
            <v>ANGERS</v>
          </cell>
          <cell r="E1177">
            <v>1</v>
          </cell>
          <cell r="F1177" t="str">
            <v>NUMERICABLE</v>
          </cell>
          <cell r="G1177" t="str">
            <v>MAINTENANCE RESEAU</v>
          </cell>
          <cell r="I1177" t="str">
            <v>FTCN905001</v>
          </cell>
          <cell r="J1177">
            <v>100</v>
          </cell>
          <cell r="K1177">
            <v>34700</v>
          </cell>
          <cell r="L1177" t="str">
            <v>RESP. EXPLOITATION</v>
          </cell>
          <cell r="M1177" t="str">
            <v>388A</v>
          </cell>
          <cell r="N1177" t="str">
            <v>E</v>
          </cell>
          <cell r="O1177" t="str">
            <v>CDI</v>
          </cell>
          <cell r="P1177">
            <v>151.57</v>
          </cell>
          <cell r="Q1177">
            <v>2845</v>
          </cell>
          <cell r="R1177">
            <v>3961.19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K1177">
            <v>0</v>
          </cell>
          <cell r="AL1177">
            <v>0</v>
          </cell>
          <cell r="AM1177">
            <v>0</v>
          </cell>
          <cell r="AN1177">
            <v>156.78</v>
          </cell>
          <cell r="AO1177">
            <v>0</v>
          </cell>
          <cell r="AP1177">
            <v>0</v>
          </cell>
          <cell r="AQ1177">
            <v>-1655.89</v>
          </cell>
          <cell r="AR1177">
            <v>0</v>
          </cell>
          <cell r="AS1177">
            <v>8315</v>
          </cell>
          <cell r="AT1177">
            <v>0</v>
          </cell>
          <cell r="AU1177">
            <v>0</v>
          </cell>
        </row>
        <row r="1178">
          <cell r="A1178">
            <v>503031</v>
          </cell>
          <cell r="B1178" t="str">
            <v>SCHMEER</v>
          </cell>
          <cell r="C1178" t="str">
            <v>FRANCOISE</v>
          </cell>
          <cell r="D1178" t="str">
            <v>METZ</v>
          </cell>
          <cell r="E1178">
            <v>1</v>
          </cell>
          <cell r="F1178" t="str">
            <v>NUMERICABLE</v>
          </cell>
          <cell r="I1178" t="str">
            <v>FTCN905001</v>
          </cell>
          <cell r="J1178">
            <v>100</v>
          </cell>
          <cell r="K1178">
            <v>35370</v>
          </cell>
          <cell r="L1178" t="str">
            <v>CONSEILLER CLIENT</v>
          </cell>
          <cell r="M1178" t="str">
            <v>462E</v>
          </cell>
          <cell r="N1178" t="str">
            <v>C</v>
          </cell>
          <cell r="O1178" t="str">
            <v>CDI</v>
          </cell>
          <cell r="P1178">
            <v>166.83</v>
          </cell>
          <cell r="Q1178">
            <v>1679</v>
          </cell>
          <cell r="R1178">
            <v>687.04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0</v>
          </cell>
          <cell r="AK1178">
            <v>0</v>
          </cell>
          <cell r="AL1178">
            <v>0</v>
          </cell>
          <cell r="AM1178">
            <v>7.26</v>
          </cell>
          <cell r="AN1178">
            <v>161.16</v>
          </cell>
          <cell r="AO1178">
            <v>0</v>
          </cell>
          <cell r="AP1178">
            <v>0</v>
          </cell>
          <cell r="AQ1178">
            <v>1686.26</v>
          </cell>
          <cell r="AR1178">
            <v>0</v>
          </cell>
          <cell r="AS1178">
            <v>0</v>
          </cell>
          <cell r="AT1178">
            <v>0</v>
          </cell>
          <cell r="AU1178">
            <v>0</v>
          </cell>
        </row>
        <row r="1179">
          <cell r="A1179" t="str">
            <v>000A1535</v>
          </cell>
          <cell r="B1179" t="str">
            <v>POUREL</v>
          </cell>
          <cell r="C1179" t="str">
            <v>ALAIN</v>
          </cell>
          <cell r="D1179" t="str">
            <v>METZ</v>
          </cell>
          <cell r="E1179">
            <v>19</v>
          </cell>
          <cell r="F1179" t="str">
            <v>NUMERICABLE  (TCC)</v>
          </cell>
          <cell r="G1179" t="str">
            <v>MAINTENANCE RESEAU</v>
          </cell>
          <cell r="H1179" t="str">
            <v>SCHWEITZER</v>
          </cell>
          <cell r="I1179" t="str">
            <v>ESTR300001</v>
          </cell>
          <cell r="J1179">
            <v>100</v>
          </cell>
          <cell r="K1179">
            <v>32671</v>
          </cell>
          <cell r="L1179" t="str">
            <v>TECH. EXP. NIV. 2</v>
          </cell>
          <cell r="M1179" t="str">
            <v>TSM</v>
          </cell>
          <cell r="N1179" t="str">
            <v>D</v>
          </cell>
          <cell r="O1179" t="str">
            <v>CDI</v>
          </cell>
          <cell r="P1179">
            <v>151.57</v>
          </cell>
          <cell r="Q1179">
            <v>1900</v>
          </cell>
          <cell r="R1179">
            <v>1780.22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512.5</v>
          </cell>
          <cell r="AE1179">
            <v>0</v>
          </cell>
          <cell r="AF1179">
            <v>462.46</v>
          </cell>
          <cell r="AG1179">
            <v>3.3</v>
          </cell>
          <cell r="AH1179">
            <v>113.95</v>
          </cell>
          <cell r="AI1179">
            <v>0</v>
          </cell>
          <cell r="AJ1179">
            <v>0</v>
          </cell>
          <cell r="AK1179">
            <v>765</v>
          </cell>
          <cell r="AL1179">
            <v>224</v>
          </cell>
          <cell r="AM1179">
            <v>0</v>
          </cell>
          <cell r="AN1179">
            <v>182.38</v>
          </cell>
          <cell r="AO1179">
            <v>0</v>
          </cell>
          <cell r="AP1179">
            <v>0</v>
          </cell>
          <cell r="AQ1179">
            <v>2216.67</v>
          </cell>
          <cell r="AR1179">
            <v>736.5</v>
          </cell>
          <cell r="AS1179">
            <v>765</v>
          </cell>
          <cell r="AT1179">
            <v>0</v>
          </cell>
          <cell r="AU1179">
            <v>0</v>
          </cell>
        </row>
        <row r="1180">
          <cell r="A1180">
            <v>165</v>
          </cell>
          <cell r="B1180" t="str">
            <v>LORIDANT</v>
          </cell>
          <cell r="C1180" t="str">
            <v>PEGGY</v>
          </cell>
          <cell r="D1180" t="str">
            <v>HAUBOURDIN</v>
          </cell>
          <cell r="E1180">
            <v>1</v>
          </cell>
          <cell r="F1180" t="str">
            <v>NUMERICABLE</v>
          </cell>
          <cell r="I1180" t="str">
            <v>FTCN905001</v>
          </cell>
          <cell r="J1180">
            <v>100</v>
          </cell>
          <cell r="K1180">
            <v>36404</v>
          </cell>
          <cell r="L1180" t="str">
            <v>CONSEILLER CLIENT</v>
          </cell>
          <cell r="M1180" t="str">
            <v>462E</v>
          </cell>
          <cell r="N1180" t="str">
            <v>C</v>
          </cell>
          <cell r="O1180" t="str">
            <v>CDI</v>
          </cell>
          <cell r="P1180">
            <v>166.83</v>
          </cell>
          <cell r="Q1180">
            <v>1711</v>
          </cell>
          <cell r="R1180">
            <v>254.86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  <cell r="AG1180">
            <v>0</v>
          </cell>
          <cell r="AH1180">
            <v>0</v>
          </cell>
          <cell r="AI1180">
            <v>0</v>
          </cell>
          <cell r="AJ1180">
            <v>0</v>
          </cell>
          <cell r="AK1180">
            <v>0</v>
          </cell>
          <cell r="AL1180">
            <v>0</v>
          </cell>
          <cell r="AM1180">
            <v>-131.83000000000001</v>
          </cell>
          <cell r="AN1180">
            <v>171.09</v>
          </cell>
          <cell r="AO1180">
            <v>-131.83000000000001</v>
          </cell>
          <cell r="AP1180">
            <v>0</v>
          </cell>
          <cell r="AQ1180">
            <v>1711</v>
          </cell>
          <cell r="AR1180">
            <v>0</v>
          </cell>
          <cell r="AS1180">
            <v>0</v>
          </cell>
          <cell r="AT1180">
            <v>0</v>
          </cell>
          <cell r="AU1180">
            <v>0</v>
          </cell>
        </row>
        <row r="1181">
          <cell r="A1181" t="str">
            <v>000A1515</v>
          </cell>
          <cell r="B1181" t="str">
            <v>CHARENNAT</v>
          </cell>
          <cell r="C1181" t="str">
            <v>JEAN</v>
          </cell>
          <cell r="D1181" t="str">
            <v>METZ</v>
          </cell>
          <cell r="E1181">
            <v>19</v>
          </cell>
          <cell r="F1181" t="str">
            <v>NUMERICABLE  (TCC)</v>
          </cell>
          <cell r="G1181" t="str">
            <v>MAINTENANCE RESEAU</v>
          </cell>
          <cell r="I1181" t="str">
            <v>FTCN905001</v>
          </cell>
          <cell r="J1181">
            <v>100</v>
          </cell>
          <cell r="K1181">
            <v>38626</v>
          </cell>
          <cell r="L1181" t="str">
            <v>TECH. EXP. NIV. 1</v>
          </cell>
          <cell r="M1181" t="str">
            <v>EMPLOYE</v>
          </cell>
          <cell r="N1181" t="str">
            <v>C</v>
          </cell>
          <cell r="O1181" t="str">
            <v>CDI</v>
          </cell>
          <cell r="P1181">
            <v>151.57</v>
          </cell>
          <cell r="Q1181">
            <v>1820</v>
          </cell>
          <cell r="R1181">
            <v>1264.03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510</v>
          </cell>
          <cell r="AE1181">
            <v>0</v>
          </cell>
          <cell r="AF1181">
            <v>0</v>
          </cell>
          <cell r="AG1181">
            <v>0</v>
          </cell>
          <cell r="AH1181">
            <v>0</v>
          </cell>
          <cell r="AI1181">
            <v>0</v>
          </cell>
          <cell r="AJ1181">
            <v>0</v>
          </cell>
          <cell r="AK1181">
            <v>0</v>
          </cell>
          <cell r="AL1181">
            <v>0</v>
          </cell>
          <cell r="AM1181">
            <v>169.98</v>
          </cell>
          <cell r="AN1181">
            <v>174.69</v>
          </cell>
          <cell r="AO1181">
            <v>0</v>
          </cell>
          <cell r="AP1181">
            <v>0</v>
          </cell>
          <cell r="AQ1181">
            <v>1989.98</v>
          </cell>
          <cell r="AR1181">
            <v>510</v>
          </cell>
          <cell r="AS1181">
            <v>0</v>
          </cell>
          <cell r="AT1181">
            <v>0</v>
          </cell>
          <cell r="AU1181">
            <v>0</v>
          </cell>
        </row>
        <row r="1182">
          <cell r="A1182">
            <v>1376</v>
          </cell>
          <cell r="B1182" t="str">
            <v>VUYLSTEKER</v>
          </cell>
          <cell r="C1182" t="str">
            <v>VALERIE</v>
          </cell>
          <cell r="D1182" t="str">
            <v>BORDEAUX</v>
          </cell>
          <cell r="E1182">
            <v>1</v>
          </cell>
          <cell r="F1182" t="str">
            <v>NUMERICABLE</v>
          </cell>
          <cell r="G1182" t="str">
            <v>DIRECTION REGIONALE</v>
          </cell>
          <cell r="H1182" t="str">
            <v>GALERA</v>
          </cell>
          <cell r="I1182" t="str">
            <v>SUOU520001</v>
          </cell>
          <cell r="J1182">
            <v>100</v>
          </cell>
          <cell r="K1182">
            <v>38698</v>
          </cell>
          <cell r="L1182" t="str">
            <v>ASSIST. ADMINISTRAT.</v>
          </cell>
          <cell r="M1182" t="str">
            <v>EMPLOYE</v>
          </cell>
          <cell r="N1182" t="str">
            <v>C</v>
          </cell>
          <cell r="O1182" t="str">
            <v>CDD</v>
          </cell>
          <cell r="P1182">
            <v>166.83</v>
          </cell>
          <cell r="Q1182">
            <v>2000</v>
          </cell>
          <cell r="R1182">
            <v>1051.44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  <cell r="AK1182">
            <v>0</v>
          </cell>
          <cell r="AL1182">
            <v>0</v>
          </cell>
          <cell r="AM1182">
            <v>0</v>
          </cell>
          <cell r="AN1182">
            <v>199.99</v>
          </cell>
          <cell r="AO1182">
            <v>0</v>
          </cell>
          <cell r="AP1182">
            <v>0</v>
          </cell>
          <cell r="AQ1182">
            <v>2000</v>
          </cell>
          <cell r="AR1182">
            <v>0</v>
          </cell>
          <cell r="AS1182">
            <v>0</v>
          </cell>
          <cell r="AT1182">
            <v>0</v>
          </cell>
          <cell r="AU1182">
            <v>0</v>
          </cell>
        </row>
        <row r="1183">
          <cell r="A1183">
            <v>1375</v>
          </cell>
          <cell r="B1183" t="str">
            <v>TURPIN</v>
          </cell>
          <cell r="C1183" t="str">
            <v>ANNE-FRANCOISE</v>
          </cell>
          <cell r="D1183" t="str">
            <v>RENNES</v>
          </cell>
          <cell r="E1183">
            <v>1</v>
          </cell>
          <cell r="F1183" t="str">
            <v>NUMERICABLE</v>
          </cell>
          <cell r="G1183" t="str">
            <v>BOUTIQUE</v>
          </cell>
          <cell r="H1183" t="str">
            <v>GOUESNARD</v>
          </cell>
          <cell r="I1183" t="str">
            <v>OUES507001</v>
          </cell>
          <cell r="J1183">
            <v>100</v>
          </cell>
          <cell r="K1183">
            <v>38687</v>
          </cell>
          <cell r="L1183" t="str">
            <v>CONSEILLER CLIENTELE BOUTIQUE</v>
          </cell>
          <cell r="M1183" t="str">
            <v>463E</v>
          </cell>
          <cell r="N1183" t="str">
            <v>C</v>
          </cell>
          <cell r="O1183" t="str">
            <v>CDI</v>
          </cell>
          <cell r="P1183">
            <v>151.57</v>
          </cell>
          <cell r="Q1183">
            <v>1485</v>
          </cell>
          <cell r="R1183">
            <v>477.77</v>
          </cell>
          <cell r="S1183">
            <v>0</v>
          </cell>
          <cell r="T1183">
            <v>81.81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23.45</v>
          </cell>
          <cell r="AO1183">
            <v>0</v>
          </cell>
          <cell r="AP1183">
            <v>0</v>
          </cell>
          <cell r="AQ1183">
            <v>1279.42</v>
          </cell>
          <cell r="AR1183">
            <v>0</v>
          </cell>
          <cell r="AS1183">
            <v>0</v>
          </cell>
          <cell r="AT1183">
            <v>0</v>
          </cell>
          <cell r="AU1183">
            <v>0</v>
          </cell>
        </row>
        <row r="1184">
          <cell r="A1184" t="str">
            <v>000A1514</v>
          </cell>
          <cell r="B1184" t="str">
            <v>CHAINTREUIL</v>
          </cell>
          <cell r="C1184" t="str">
            <v>PHILIPPE</v>
          </cell>
          <cell r="D1184" t="str">
            <v>STRASBOURG</v>
          </cell>
          <cell r="E1184">
            <v>19</v>
          </cell>
          <cell r="F1184" t="str">
            <v>NUMERICABLE  (TCC)</v>
          </cell>
          <cell r="G1184" t="str">
            <v>MAINTENANCE RESEAU</v>
          </cell>
          <cell r="I1184" t="str">
            <v>FTCN905001</v>
          </cell>
          <cell r="J1184">
            <v>100</v>
          </cell>
          <cell r="K1184">
            <v>38626</v>
          </cell>
          <cell r="L1184" t="str">
            <v>RESP SITE NIVEAU 2</v>
          </cell>
          <cell r="M1184" t="str">
            <v>CADRE</v>
          </cell>
          <cell r="N1184" t="str">
            <v>E</v>
          </cell>
          <cell r="O1184" t="str">
            <v>CDI</v>
          </cell>
          <cell r="P1184">
            <v>151.57</v>
          </cell>
          <cell r="Q1184">
            <v>3600</v>
          </cell>
          <cell r="R1184">
            <v>1413.33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33.33</v>
          </cell>
          <cell r="AN1184">
            <v>345.55</v>
          </cell>
          <cell r="AO1184">
            <v>0</v>
          </cell>
          <cell r="AP1184">
            <v>0</v>
          </cell>
          <cell r="AQ1184">
            <v>3633.33</v>
          </cell>
          <cell r="AR1184">
            <v>0</v>
          </cell>
          <cell r="AS1184">
            <v>0</v>
          </cell>
          <cell r="AT1184">
            <v>0</v>
          </cell>
          <cell r="AU1184">
            <v>0</v>
          </cell>
        </row>
        <row r="1185">
          <cell r="A1185">
            <v>80</v>
          </cell>
          <cell r="B1185" t="str">
            <v>SOURROUILLE</v>
          </cell>
          <cell r="C1185" t="str">
            <v>THIERRY</v>
          </cell>
          <cell r="D1185" t="str">
            <v>BORDEAUX</v>
          </cell>
          <cell r="E1185">
            <v>1</v>
          </cell>
          <cell r="F1185" t="str">
            <v>NUMERICABLE</v>
          </cell>
          <cell r="I1185" t="str">
            <v>FTCN905001</v>
          </cell>
          <cell r="J1185">
            <v>100</v>
          </cell>
          <cell r="K1185">
            <v>32888</v>
          </cell>
          <cell r="L1185" t="str">
            <v>ATTACHE COMMERCIAL</v>
          </cell>
          <cell r="N1185" t="str">
            <v>DB</v>
          </cell>
          <cell r="O1185" t="str">
            <v>CDI</v>
          </cell>
          <cell r="P1185">
            <v>166.83</v>
          </cell>
          <cell r="Q1185">
            <v>1285</v>
          </cell>
          <cell r="R1185">
            <v>-1034.22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3240.65</v>
          </cell>
          <cell r="AN1185">
            <v>128.49</v>
          </cell>
          <cell r="AO1185">
            <v>3240.65</v>
          </cell>
          <cell r="AP1185">
            <v>0</v>
          </cell>
          <cell r="AQ1185">
            <v>1285</v>
          </cell>
          <cell r="AR1185">
            <v>0</v>
          </cell>
          <cell r="AS1185">
            <v>0</v>
          </cell>
          <cell r="AT1185">
            <v>0</v>
          </cell>
          <cell r="AU1185">
            <v>0</v>
          </cell>
        </row>
        <row r="1186">
          <cell r="A1186">
            <v>272</v>
          </cell>
          <cell r="B1186" t="str">
            <v>MEGE</v>
          </cell>
          <cell r="C1186" t="str">
            <v>CYRIL</v>
          </cell>
          <cell r="D1186" t="str">
            <v>METZ</v>
          </cell>
          <cell r="E1186">
            <v>1</v>
          </cell>
          <cell r="F1186" t="str">
            <v>NUMERICABLE</v>
          </cell>
          <cell r="I1186" t="str">
            <v>FTCN905001</v>
          </cell>
          <cell r="J1186">
            <v>100</v>
          </cell>
          <cell r="K1186">
            <v>37258</v>
          </cell>
          <cell r="L1186" t="str">
            <v>CONSEIL. COMMERCIAL</v>
          </cell>
          <cell r="M1186" t="str">
            <v>463E</v>
          </cell>
          <cell r="N1186" t="str">
            <v>D</v>
          </cell>
          <cell r="O1186" t="str">
            <v>CDI</v>
          </cell>
          <cell r="P1186">
            <v>166.83</v>
          </cell>
          <cell r="Q1186">
            <v>950</v>
          </cell>
          <cell r="R1186">
            <v>247.63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963.43</v>
          </cell>
          <cell r="AN1186">
            <v>122.29</v>
          </cell>
          <cell r="AO1186">
            <v>690.48</v>
          </cell>
          <cell r="AP1186">
            <v>0</v>
          </cell>
          <cell r="AQ1186">
            <v>1222.95</v>
          </cell>
          <cell r="AR1186">
            <v>0</v>
          </cell>
          <cell r="AS1186">
            <v>0</v>
          </cell>
          <cell r="AT1186">
            <v>0</v>
          </cell>
          <cell r="AU1186">
            <v>0</v>
          </cell>
        </row>
        <row r="1187">
          <cell r="A1187">
            <v>666</v>
          </cell>
          <cell r="B1187" t="str">
            <v>COUDEVILLAIN</v>
          </cell>
          <cell r="C1187" t="str">
            <v>JEAN-PIERRE</v>
          </cell>
          <cell r="D1187" t="str">
            <v>RENNES</v>
          </cell>
          <cell r="E1187">
            <v>1</v>
          </cell>
          <cell r="F1187" t="str">
            <v>NUMERICABLE</v>
          </cell>
          <cell r="J1187">
            <v>0</v>
          </cell>
          <cell r="K1187">
            <v>36893</v>
          </cell>
          <cell r="L1187" t="str">
            <v>ATTACHE COMMERCIAL</v>
          </cell>
          <cell r="M1187" t="str">
            <v>CADRE</v>
          </cell>
          <cell r="N1187" t="str">
            <v>D</v>
          </cell>
          <cell r="O1187" t="str">
            <v>CDI</v>
          </cell>
          <cell r="P1187">
            <v>166.83</v>
          </cell>
          <cell r="Q1187">
            <v>1285</v>
          </cell>
          <cell r="R1187">
            <v>4231.7299999999996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0</v>
          </cell>
          <cell r="AE1187">
            <v>0</v>
          </cell>
          <cell r="AF1187">
            <v>0</v>
          </cell>
          <cell r="AG1187">
            <v>0</v>
          </cell>
          <cell r="AH1187">
            <v>0</v>
          </cell>
          <cell r="AI1187">
            <v>0</v>
          </cell>
          <cell r="AJ1187">
            <v>0</v>
          </cell>
          <cell r="AK1187">
            <v>0</v>
          </cell>
          <cell r="AL1187">
            <v>0</v>
          </cell>
          <cell r="AM1187">
            <v>0</v>
          </cell>
          <cell r="AN1187">
            <v>0</v>
          </cell>
          <cell r="AO1187">
            <v>0</v>
          </cell>
          <cell r="AP1187">
            <v>0</v>
          </cell>
          <cell r="AQ1187">
            <v>0</v>
          </cell>
          <cell r="AR1187">
            <v>0</v>
          </cell>
          <cell r="AS1187">
            <v>17303</v>
          </cell>
          <cell r="AT1187">
            <v>0</v>
          </cell>
          <cell r="AU1187">
            <v>0</v>
          </cell>
        </row>
        <row r="1188">
          <cell r="A1188">
            <v>452054</v>
          </cell>
          <cell r="B1188" t="str">
            <v>PITHON</v>
          </cell>
          <cell r="C1188" t="str">
            <v>XAVIER</v>
          </cell>
          <cell r="D1188" t="str">
            <v>ANGERS</v>
          </cell>
          <cell r="E1188">
            <v>1</v>
          </cell>
          <cell r="F1188" t="str">
            <v>NUMERICABLE</v>
          </cell>
          <cell r="I1188" t="str">
            <v>FTCN905001</v>
          </cell>
          <cell r="J1188">
            <v>100</v>
          </cell>
          <cell r="K1188">
            <v>35138</v>
          </cell>
          <cell r="L1188" t="str">
            <v>ATTACHE COMMERCIAL</v>
          </cell>
          <cell r="M1188" t="str">
            <v>EMPLOYE</v>
          </cell>
          <cell r="N1188" t="str">
            <v>D</v>
          </cell>
          <cell r="O1188" t="str">
            <v>CDI</v>
          </cell>
          <cell r="P1188">
            <v>166.83</v>
          </cell>
          <cell r="Q1188">
            <v>1285</v>
          </cell>
          <cell r="R1188">
            <v>1485.25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2932.01</v>
          </cell>
          <cell r="AN1188">
            <v>128.49</v>
          </cell>
          <cell r="AO1188">
            <v>2932.01</v>
          </cell>
          <cell r="AP1188">
            <v>0</v>
          </cell>
          <cell r="AQ1188">
            <v>1285</v>
          </cell>
          <cell r="AR1188">
            <v>0</v>
          </cell>
          <cell r="AS1188">
            <v>0</v>
          </cell>
          <cell r="AT1188">
            <v>0</v>
          </cell>
          <cell r="AU1188">
            <v>0</v>
          </cell>
        </row>
        <row r="1189">
          <cell r="A1189">
            <v>502007</v>
          </cell>
          <cell r="B1189" t="str">
            <v>HOURIEZ</v>
          </cell>
          <cell r="C1189" t="str">
            <v>SOLANGE</v>
          </cell>
          <cell r="D1189" t="str">
            <v>DUNKERQUE</v>
          </cell>
          <cell r="E1189">
            <v>1</v>
          </cell>
          <cell r="F1189" t="str">
            <v>NUMERICABLE</v>
          </cell>
          <cell r="G1189" t="str">
            <v>BOUTIQUE</v>
          </cell>
          <cell r="H1189" t="str">
            <v>FERNANDEZ M</v>
          </cell>
          <cell r="I1189" t="str">
            <v>NPCA507001</v>
          </cell>
          <cell r="J1189">
            <v>100</v>
          </cell>
          <cell r="K1189">
            <v>35370</v>
          </cell>
          <cell r="L1189" t="str">
            <v>ASSIST. SERV.CLIENTS</v>
          </cell>
          <cell r="M1189" t="str">
            <v>462E</v>
          </cell>
          <cell r="N1189" t="str">
            <v>C</v>
          </cell>
          <cell r="O1189" t="str">
            <v>CDI</v>
          </cell>
          <cell r="P1189">
            <v>166.83</v>
          </cell>
          <cell r="Q1189">
            <v>1472</v>
          </cell>
          <cell r="R1189">
            <v>450.71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130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165.46</v>
          </cell>
          <cell r="AO1189">
            <v>0</v>
          </cell>
          <cell r="AP1189">
            <v>0</v>
          </cell>
          <cell r="AQ1189">
            <v>1098.4000000000001</v>
          </cell>
          <cell r="AR1189">
            <v>0</v>
          </cell>
          <cell r="AS1189">
            <v>0</v>
          </cell>
          <cell r="AT1189">
            <v>0</v>
          </cell>
          <cell r="AU1189">
            <v>0</v>
          </cell>
        </row>
        <row r="1190">
          <cell r="A1190">
            <v>502020</v>
          </cell>
          <cell r="B1190" t="str">
            <v>TOUSSAINT</v>
          </cell>
          <cell r="C1190" t="str">
            <v>GERAUD</v>
          </cell>
          <cell r="D1190" t="str">
            <v>DUNKERQUE</v>
          </cell>
          <cell r="E1190">
            <v>1</v>
          </cell>
          <cell r="F1190" t="str">
            <v>NUMERICABLE</v>
          </cell>
          <cell r="I1190" t="str">
            <v>FTCN905001</v>
          </cell>
          <cell r="J1190">
            <v>100</v>
          </cell>
          <cell r="K1190">
            <v>37210</v>
          </cell>
          <cell r="L1190" t="str">
            <v>ATTACHE COMMERCIAL</v>
          </cell>
          <cell r="M1190" t="str">
            <v>EMPLOYE</v>
          </cell>
          <cell r="N1190" t="str">
            <v>D</v>
          </cell>
          <cell r="O1190" t="str">
            <v>CDI</v>
          </cell>
          <cell r="P1190">
            <v>166.83</v>
          </cell>
          <cell r="Q1190">
            <v>1285</v>
          </cell>
          <cell r="R1190">
            <v>-1046.1099999999999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1947.59</v>
          </cell>
          <cell r="AN1190">
            <v>128.51</v>
          </cell>
          <cell r="AO1190">
            <v>1947.59</v>
          </cell>
          <cell r="AP1190">
            <v>0</v>
          </cell>
          <cell r="AQ1190">
            <v>1285</v>
          </cell>
          <cell r="AR1190">
            <v>0</v>
          </cell>
          <cell r="AS1190">
            <v>0</v>
          </cell>
          <cell r="AT1190">
            <v>0</v>
          </cell>
          <cell r="AU1190">
            <v>0</v>
          </cell>
        </row>
        <row r="1191">
          <cell r="A1191">
            <v>503051</v>
          </cell>
          <cell r="B1191" t="str">
            <v>BRUAT</v>
          </cell>
          <cell r="C1191" t="str">
            <v>THIERRY</v>
          </cell>
          <cell r="D1191" t="str">
            <v>METZ</v>
          </cell>
          <cell r="E1191">
            <v>1</v>
          </cell>
          <cell r="F1191" t="str">
            <v>NUMERICABLE</v>
          </cell>
          <cell r="G1191" t="str">
            <v>RACCORDEMENT IMMOB.</v>
          </cell>
          <cell r="H1191" t="str">
            <v>JENCZAK</v>
          </cell>
          <cell r="I1191" t="str">
            <v>ESTR302001</v>
          </cell>
          <cell r="J1191">
            <v>100</v>
          </cell>
          <cell r="K1191">
            <v>35886</v>
          </cell>
          <cell r="L1191" t="str">
            <v>GESTION RACCORDEMENT</v>
          </cell>
          <cell r="M1191" t="str">
            <v>633B</v>
          </cell>
          <cell r="N1191" t="str">
            <v>DB</v>
          </cell>
          <cell r="O1191" t="str">
            <v>CDI</v>
          </cell>
          <cell r="P1191">
            <v>166.83</v>
          </cell>
          <cell r="Q1191">
            <v>2188</v>
          </cell>
          <cell r="R1191">
            <v>1299.72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270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200</v>
          </cell>
          <cell r="AM1191">
            <v>0</v>
          </cell>
          <cell r="AN1191">
            <v>246.78</v>
          </cell>
          <cell r="AO1191">
            <v>0</v>
          </cell>
          <cell r="AP1191">
            <v>0</v>
          </cell>
          <cell r="AQ1191">
            <v>1885.09</v>
          </cell>
          <cell r="AR1191">
            <v>200</v>
          </cell>
          <cell r="AS1191">
            <v>0</v>
          </cell>
          <cell r="AT1191">
            <v>0</v>
          </cell>
          <cell r="AU1191">
            <v>0</v>
          </cell>
        </row>
        <row r="1192">
          <cell r="A1192">
            <v>952197</v>
          </cell>
          <cell r="B1192" t="str">
            <v>WUSSLER</v>
          </cell>
          <cell r="C1192" t="str">
            <v>CATHERINE</v>
          </cell>
          <cell r="D1192" t="str">
            <v>MARSEILLE</v>
          </cell>
          <cell r="E1192">
            <v>1</v>
          </cell>
          <cell r="F1192" t="str">
            <v>NUMERICABLE</v>
          </cell>
          <cell r="I1192" t="str">
            <v>SUES520001</v>
          </cell>
          <cell r="J1192">
            <v>100</v>
          </cell>
          <cell r="K1192">
            <v>35100</v>
          </cell>
          <cell r="L1192" t="str">
            <v>RESP. EQUIPE ADMNISTRAT. CLIENTS</v>
          </cell>
          <cell r="M1192" t="str">
            <v>373C</v>
          </cell>
          <cell r="N1192" t="str">
            <v>DB</v>
          </cell>
          <cell r="O1192" t="str">
            <v>CDI</v>
          </cell>
          <cell r="P1192">
            <v>166.83</v>
          </cell>
          <cell r="Q1192">
            <v>1855</v>
          </cell>
          <cell r="R1192">
            <v>3408.78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P1192">
            <v>0</v>
          </cell>
          <cell r="AQ1192">
            <v>0</v>
          </cell>
          <cell r="AR1192">
            <v>0</v>
          </cell>
          <cell r="AS1192">
            <v>6170</v>
          </cell>
          <cell r="AT1192">
            <v>0</v>
          </cell>
          <cell r="AU1192">
            <v>0</v>
          </cell>
        </row>
        <row r="1193">
          <cell r="A1193">
            <v>952330</v>
          </cell>
          <cell r="B1193" t="str">
            <v>VALZ</v>
          </cell>
          <cell r="C1193" t="str">
            <v>BERNARD</v>
          </cell>
          <cell r="D1193" t="str">
            <v>MARSEILLE</v>
          </cell>
          <cell r="E1193">
            <v>1</v>
          </cell>
          <cell r="F1193" t="str">
            <v>NUMERICABLE</v>
          </cell>
          <cell r="I1193" t="str">
            <v>FTCN905001</v>
          </cell>
          <cell r="J1193">
            <v>100</v>
          </cell>
          <cell r="K1193">
            <v>35821</v>
          </cell>
          <cell r="L1193" t="str">
            <v>ATTACHE COMMERCIAL</v>
          </cell>
          <cell r="M1193" t="str">
            <v>EMPLOYE</v>
          </cell>
          <cell r="N1193" t="str">
            <v>D</v>
          </cell>
          <cell r="O1193" t="str">
            <v>CDI</v>
          </cell>
          <cell r="P1193">
            <v>166.83</v>
          </cell>
          <cell r="Q1193">
            <v>1285</v>
          </cell>
          <cell r="R1193">
            <v>2660.91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  <cell r="AE1193">
            <v>0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4738.13</v>
          </cell>
          <cell r="AN1193">
            <v>0.03</v>
          </cell>
          <cell r="AO1193">
            <v>0</v>
          </cell>
          <cell r="AP1193">
            <v>0</v>
          </cell>
          <cell r="AQ1193">
            <v>6023.13</v>
          </cell>
          <cell r="AR1193">
            <v>0</v>
          </cell>
          <cell r="AS1193">
            <v>0</v>
          </cell>
          <cell r="AT1193">
            <v>0</v>
          </cell>
          <cell r="AU1193">
            <v>0</v>
          </cell>
        </row>
        <row r="1194">
          <cell r="A1194">
            <v>5020014</v>
          </cell>
          <cell r="B1194" t="str">
            <v>SMEECKAERT</v>
          </cell>
          <cell r="C1194" t="str">
            <v>VALERIE</v>
          </cell>
          <cell r="D1194" t="str">
            <v>DUNKERQUE</v>
          </cell>
          <cell r="E1194">
            <v>1</v>
          </cell>
          <cell r="F1194" t="str">
            <v>NUMERICABLE</v>
          </cell>
          <cell r="G1194" t="str">
            <v>BOUTIQUE</v>
          </cell>
          <cell r="H1194" t="str">
            <v>FERNANDEZ M</v>
          </cell>
          <cell r="I1194" t="str">
            <v>NPCA507001</v>
          </cell>
          <cell r="J1194">
            <v>100</v>
          </cell>
          <cell r="K1194">
            <v>36404</v>
          </cell>
          <cell r="L1194" t="str">
            <v>ASSIST. SERV.CLIENTS</v>
          </cell>
          <cell r="M1194" t="str">
            <v>462E</v>
          </cell>
          <cell r="N1194" t="str">
            <v>C</v>
          </cell>
          <cell r="O1194" t="str">
            <v>CDI</v>
          </cell>
          <cell r="P1194">
            <v>121.33</v>
          </cell>
          <cell r="Q1194">
            <v>1117.2</v>
          </cell>
          <cell r="R1194">
            <v>534.07000000000005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104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187.96</v>
          </cell>
          <cell r="AO1194">
            <v>0</v>
          </cell>
          <cell r="AP1194">
            <v>0</v>
          </cell>
          <cell r="AQ1194">
            <v>1129.05</v>
          </cell>
          <cell r="AR1194">
            <v>0</v>
          </cell>
          <cell r="AS1194">
            <v>0</v>
          </cell>
          <cell r="AT1194">
            <v>0</v>
          </cell>
          <cell r="AU1194">
            <v>0</v>
          </cell>
        </row>
        <row r="1195">
          <cell r="A1195">
            <v>20000994</v>
          </cell>
          <cell r="B1195" t="str">
            <v>FALL</v>
          </cell>
          <cell r="C1195" t="str">
            <v>PIERRE LAURENCE</v>
          </cell>
          <cell r="D1195" t="str">
            <v>SAINT MARTIN D'HERES</v>
          </cell>
          <cell r="E1195">
            <v>1</v>
          </cell>
          <cell r="F1195" t="str">
            <v>NUMERICABLE</v>
          </cell>
          <cell r="I1195" t="str">
            <v>FTCN905001</v>
          </cell>
          <cell r="J1195">
            <v>100</v>
          </cell>
          <cell r="K1195">
            <v>37389</v>
          </cell>
          <cell r="L1195" t="str">
            <v>ATTACHE COMMERCIAL</v>
          </cell>
          <cell r="M1195" t="str">
            <v>CADRE</v>
          </cell>
          <cell r="N1195" t="str">
            <v>D</v>
          </cell>
          <cell r="O1195" t="str">
            <v>CDI</v>
          </cell>
          <cell r="P1195">
            <v>166.83</v>
          </cell>
          <cell r="Q1195">
            <v>1285</v>
          </cell>
          <cell r="R1195">
            <v>-89.64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1713.22</v>
          </cell>
          <cell r="AN1195">
            <v>136.15</v>
          </cell>
          <cell r="AO1195">
            <v>1636.73</v>
          </cell>
          <cell r="AP1195">
            <v>0</v>
          </cell>
          <cell r="AQ1195">
            <v>1361.49</v>
          </cell>
          <cell r="AR1195">
            <v>0</v>
          </cell>
          <cell r="AS1195">
            <v>0</v>
          </cell>
          <cell r="AT1195">
            <v>0</v>
          </cell>
          <cell r="AU1195">
            <v>0</v>
          </cell>
        </row>
        <row r="1196">
          <cell r="A1196">
            <v>600</v>
          </cell>
          <cell r="B1196" t="str">
            <v>BERNA</v>
          </cell>
          <cell r="C1196" t="str">
            <v>PATRICK ISTRAN</v>
          </cell>
          <cell r="D1196" t="str">
            <v>MONTPELLIER</v>
          </cell>
          <cell r="E1196">
            <v>1</v>
          </cell>
          <cell r="F1196" t="str">
            <v>NUMERICABLE</v>
          </cell>
          <cell r="G1196" t="str">
            <v>VAD CONSEILLERS</v>
          </cell>
          <cell r="I1196" t="str">
            <v>SUES500001</v>
          </cell>
          <cell r="J1196">
            <v>100</v>
          </cell>
          <cell r="K1196">
            <v>36822</v>
          </cell>
          <cell r="L1196" t="str">
            <v>ATTACHE COMMERCIAL</v>
          </cell>
          <cell r="M1196" t="str">
            <v>CADRE</v>
          </cell>
          <cell r="N1196" t="str">
            <v>D</v>
          </cell>
          <cell r="O1196" t="str">
            <v>CDI</v>
          </cell>
          <cell r="P1196">
            <v>166.83</v>
          </cell>
          <cell r="Q1196">
            <v>1285</v>
          </cell>
          <cell r="R1196">
            <v>1761.8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P1196">
            <v>0</v>
          </cell>
          <cell r="AQ1196">
            <v>599.67999999999995</v>
          </cell>
          <cell r="AR1196">
            <v>0</v>
          </cell>
          <cell r="AS1196">
            <v>0</v>
          </cell>
          <cell r="AT1196">
            <v>0</v>
          </cell>
          <cell r="AU1196">
            <v>0</v>
          </cell>
        </row>
        <row r="1197">
          <cell r="A1197" t="str">
            <v>000A1520</v>
          </cell>
          <cell r="B1197" t="str">
            <v>DUTEIL</v>
          </cell>
          <cell r="C1197" t="str">
            <v>DANIEL</v>
          </cell>
          <cell r="D1197" t="str">
            <v>METZ</v>
          </cell>
          <cell r="E1197">
            <v>19</v>
          </cell>
          <cell r="F1197" t="str">
            <v>NUMERICABLE  (TCC)</v>
          </cell>
          <cell r="G1197" t="str">
            <v>TECHNIQUE</v>
          </cell>
          <cell r="I1197" t="str">
            <v>FTCN905001</v>
          </cell>
          <cell r="J1197">
            <v>100</v>
          </cell>
          <cell r="K1197">
            <v>38626</v>
          </cell>
          <cell r="L1197" t="str">
            <v>TECH. EXP. NIV. 1</v>
          </cell>
          <cell r="M1197" t="str">
            <v>EMPLOYE</v>
          </cell>
          <cell r="N1197" t="str">
            <v>C</v>
          </cell>
          <cell r="O1197" t="str">
            <v>CDI</v>
          </cell>
          <cell r="P1197">
            <v>151.57</v>
          </cell>
          <cell r="Q1197">
            <v>1690</v>
          </cell>
          <cell r="R1197">
            <v>-536.02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214.59</v>
          </cell>
          <cell r="AN1197">
            <v>171.57</v>
          </cell>
          <cell r="AO1197">
            <v>26597.51</v>
          </cell>
          <cell r="AP1197">
            <v>0</v>
          </cell>
          <cell r="AQ1197">
            <v>8.3699999999999992</v>
          </cell>
          <cell r="AR1197">
            <v>0</v>
          </cell>
          <cell r="AS1197">
            <v>0</v>
          </cell>
          <cell r="AT1197">
            <v>0</v>
          </cell>
          <cell r="AU1197">
            <v>0</v>
          </cell>
        </row>
        <row r="1198">
          <cell r="A1198" t="str">
            <v>000A1480</v>
          </cell>
          <cell r="B1198" t="str">
            <v>DOSPITAL</v>
          </cell>
          <cell r="C1198" t="str">
            <v>CHRISTOPHE</v>
          </cell>
          <cell r="D1198" t="str">
            <v>BAB</v>
          </cell>
          <cell r="E1198">
            <v>3</v>
          </cell>
          <cell r="F1198" t="str">
            <v>NUMERICABLE</v>
          </cell>
          <cell r="G1198" t="str">
            <v>BOUTIQUE</v>
          </cell>
          <cell r="H1198" t="str">
            <v>BARDOU</v>
          </cell>
          <cell r="I1198" t="str">
            <v>SUOU507001</v>
          </cell>
          <cell r="J1198">
            <v>100</v>
          </cell>
          <cell r="K1198">
            <v>38749</v>
          </cell>
          <cell r="L1198" t="str">
            <v>CONSEILLER CLIENTELE BOUTIQUE</v>
          </cell>
          <cell r="M1198" t="str">
            <v>463E</v>
          </cell>
          <cell r="N1198" t="str">
            <v>C</v>
          </cell>
          <cell r="O1198" t="str">
            <v>CDI</v>
          </cell>
          <cell r="P1198">
            <v>166.83</v>
          </cell>
          <cell r="Q1198">
            <v>1350</v>
          </cell>
          <cell r="R1198">
            <v>1263.5899999999999</v>
          </cell>
          <cell r="S1198">
            <v>0</v>
          </cell>
          <cell r="T1198">
            <v>988.88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233.89</v>
          </cell>
          <cell r="AO1198">
            <v>0</v>
          </cell>
          <cell r="AP1198">
            <v>0</v>
          </cell>
          <cell r="AQ1198">
            <v>1350</v>
          </cell>
          <cell r="AR1198">
            <v>0</v>
          </cell>
          <cell r="AS1198">
            <v>0</v>
          </cell>
          <cell r="AT1198">
            <v>0</v>
          </cell>
          <cell r="AU1198">
            <v>0</v>
          </cell>
        </row>
        <row r="1199">
          <cell r="A1199">
            <v>1366</v>
          </cell>
          <cell r="B1199" t="str">
            <v>NEIVEYANS</v>
          </cell>
          <cell r="C1199" t="str">
            <v>AURELIE</v>
          </cell>
          <cell r="D1199" t="str">
            <v>LA MADELEINE</v>
          </cell>
          <cell r="E1199">
            <v>1</v>
          </cell>
          <cell r="F1199" t="str">
            <v>NUMERICABLE</v>
          </cell>
          <cell r="G1199" t="str">
            <v>BOUTIQUE</v>
          </cell>
          <cell r="H1199" t="str">
            <v>DELSART</v>
          </cell>
          <cell r="I1199" t="str">
            <v>NPCA507001</v>
          </cell>
          <cell r="J1199">
            <v>100</v>
          </cell>
          <cell r="K1199">
            <v>38617</v>
          </cell>
          <cell r="L1199" t="str">
            <v>VENDEUR POINT DE VENTE</v>
          </cell>
          <cell r="M1199" t="str">
            <v>463E</v>
          </cell>
          <cell r="N1199" t="str">
            <v>C</v>
          </cell>
          <cell r="O1199" t="str">
            <v>CDI</v>
          </cell>
          <cell r="P1199">
            <v>166.83</v>
          </cell>
          <cell r="Q1199">
            <v>1400</v>
          </cell>
          <cell r="R1199">
            <v>69354.62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95.01</v>
          </cell>
          <cell r="AO1199">
            <v>0</v>
          </cell>
          <cell r="AP1199">
            <v>0</v>
          </cell>
          <cell r="AQ1199">
            <v>1270.79</v>
          </cell>
          <cell r="AR1199">
            <v>0</v>
          </cell>
          <cell r="AS1199">
            <v>0</v>
          </cell>
          <cell r="AT1199">
            <v>0</v>
          </cell>
          <cell r="AU1199">
            <v>0</v>
          </cell>
        </row>
        <row r="1200">
          <cell r="A1200" t="str">
            <v>000A1526</v>
          </cell>
          <cell r="B1200" t="str">
            <v>HAUTIER</v>
          </cell>
          <cell r="C1200" t="str">
            <v>FRANCIS</v>
          </cell>
          <cell r="D1200" t="str">
            <v>METZ</v>
          </cell>
          <cell r="E1200">
            <v>19</v>
          </cell>
          <cell r="F1200" t="str">
            <v>NUMERICABLE  (TCC)</v>
          </cell>
          <cell r="G1200" t="str">
            <v>TECHNIQUE</v>
          </cell>
          <cell r="I1200" t="str">
            <v>FTCN905001</v>
          </cell>
          <cell r="J1200">
            <v>100</v>
          </cell>
          <cell r="K1200">
            <v>38626</v>
          </cell>
          <cell r="L1200" t="str">
            <v>TECH. EXP. NIV. 2</v>
          </cell>
          <cell r="M1200" t="str">
            <v>TSM</v>
          </cell>
          <cell r="N1200" t="str">
            <v>D</v>
          </cell>
          <cell r="O1200" t="str">
            <v>CDI</v>
          </cell>
          <cell r="P1200">
            <v>151.57</v>
          </cell>
          <cell r="Q1200">
            <v>2740</v>
          </cell>
          <cell r="R1200">
            <v>3381.34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277.52999999999997</v>
          </cell>
          <cell r="AN1200">
            <v>263</v>
          </cell>
          <cell r="AO1200">
            <v>1.73</v>
          </cell>
          <cell r="AP1200">
            <v>0</v>
          </cell>
          <cell r="AQ1200">
            <v>3015.8</v>
          </cell>
          <cell r="AR1200">
            <v>0</v>
          </cell>
          <cell r="AS1200">
            <v>0</v>
          </cell>
          <cell r="AT1200">
            <v>0</v>
          </cell>
          <cell r="AU1200">
            <v>0</v>
          </cell>
        </row>
        <row r="1201">
          <cell r="A1201" t="str">
            <v>000A1403</v>
          </cell>
          <cell r="B1201" t="str">
            <v>HARTMANN</v>
          </cell>
          <cell r="C1201" t="str">
            <v>FABIEN</v>
          </cell>
          <cell r="D1201" t="str">
            <v>MARSEILLE</v>
          </cell>
          <cell r="E1201">
            <v>3</v>
          </cell>
          <cell r="F1201" t="str">
            <v>NUMERICABLE</v>
          </cell>
          <cell r="G1201" t="str">
            <v>BOUTIQUE</v>
          </cell>
          <cell r="H1201" t="str">
            <v>GRAU</v>
          </cell>
          <cell r="I1201" t="str">
            <v>SUES507001</v>
          </cell>
          <cell r="J1201">
            <v>100</v>
          </cell>
          <cell r="K1201">
            <v>38749</v>
          </cell>
          <cell r="L1201" t="str">
            <v>CONSEILLER CLIENTELE BOUTIQUE</v>
          </cell>
          <cell r="M1201" t="str">
            <v>463E</v>
          </cell>
          <cell r="N1201" t="str">
            <v>C</v>
          </cell>
          <cell r="O1201" t="str">
            <v>CDI</v>
          </cell>
          <cell r="P1201">
            <v>166.83</v>
          </cell>
          <cell r="Q1201">
            <v>1450</v>
          </cell>
          <cell r="R1201">
            <v>1310.89</v>
          </cell>
          <cell r="S1201">
            <v>0</v>
          </cell>
          <cell r="T1201">
            <v>909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G1201">
            <v>0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235.9</v>
          </cell>
          <cell r="AO1201">
            <v>0</v>
          </cell>
          <cell r="AP1201">
            <v>0</v>
          </cell>
          <cell r="AQ1201">
            <v>1450</v>
          </cell>
          <cell r="AR1201">
            <v>0</v>
          </cell>
          <cell r="AS1201">
            <v>0</v>
          </cell>
          <cell r="AT1201">
            <v>0</v>
          </cell>
          <cell r="AU1201">
            <v>0</v>
          </cell>
        </row>
        <row r="1202">
          <cell r="A1202">
            <v>1332</v>
          </cell>
          <cell r="B1202" t="str">
            <v>MAGDELEINE</v>
          </cell>
          <cell r="C1202" t="str">
            <v>DAVID</v>
          </cell>
          <cell r="D1202" t="str">
            <v>BORDEAUX</v>
          </cell>
          <cell r="E1202">
            <v>1</v>
          </cell>
          <cell r="F1202" t="str">
            <v>NUMERICABLE</v>
          </cell>
          <cell r="G1202" t="str">
            <v>BOUTIQUE</v>
          </cell>
          <cell r="H1202" t="str">
            <v>GUILLO</v>
          </cell>
          <cell r="I1202" t="str">
            <v>SUOU507001</v>
          </cell>
          <cell r="J1202">
            <v>100</v>
          </cell>
          <cell r="K1202">
            <v>38411</v>
          </cell>
          <cell r="L1202" t="str">
            <v>CONSEILLER CLIENTELE BOUTIQUE</v>
          </cell>
          <cell r="M1202" t="str">
            <v>463E</v>
          </cell>
          <cell r="N1202" t="str">
            <v>C</v>
          </cell>
          <cell r="O1202" t="str">
            <v>CDI</v>
          </cell>
          <cell r="P1202">
            <v>166.83</v>
          </cell>
          <cell r="Q1202">
            <v>1266</v>
          </cell>
          <cell r="R1202">
            <v>810.27</v>
          </cell>
          <cell r="S1202">
            <v>0</v>
          </cell>
          <cell r="T1202">
            <v>552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H1202">
            <v>0</v>
          </cell>
          <cell r="AI1202">
            <v>0</v>
          </cell>
          <cell r="AJ1202">
            <v>0</v>
          </cell>
          <cell r="AK1202">
            <v>0</v>
          </cell>
          <cell r="AL1202">
            <v>0</v>
          </cell>
          <cell r="AM1202">
            <v>0</v>
          </cell>
          <cell r="AN1202">
            <v>181.8</v>
          </cell>
          <cell r="AO1202">
            <v>0</v>
          </cell>
          <cell r="AP1202">
            <v>0</v>
          </cell>
          <cell r="AQ1202">
            <v>1266</v>
          </cell>
          <cell r="AR1202">
            <v>0</v>
          </cell>
          <cell r="AS1202">
            <v>0</v>
          </cell>
          <cell r="AT1202">
            <v>0</v>
          </cell>
          <cell r="AU1202">
            <v>0</v>
          </cell>
        </row>
        <row r="1203">
          <cell r="A1203">
            <v>244</v>
          </cell>
          <cell r="B1203" t="str">
            <v>ALLAIN</v>
          </cell>
          <cell r="C1203" t="str">
            <v>GAEL</v>
          </cell>
          <cell r="D1203" t="str">
            <v>ROUEN</v>
          </cell>
          <cell r="E1203">
            <v>1</v>
          </cell>
          <cell r="F1203" t="str">
            <v>NUMERICABLE</v>
          </cell>
          <cell r="G1203" t="str">
            <v>VAD ANIMATEURS</v>
          </cell>
          <cell r="H1203" t="str">
            <v>JAUD</v>
          </cell>
          <cell r="I1203" t="str">
            <v>OUES500001</v>
          </cell>
          <cell r="J1203">
            <v>100</v>
          </cell>
          <cell r="K1203">
            <v>36466</v>
          </cell>
          <cell r="L1203" t="str">
            <v>ANIMATEUR DES VENTES VAD</v>
          </cell>
          <cell r="M1203" t="str">
            <v>463E</v>
          </cell>
          <cell r="N1203" t="str">
            <v>DB</v>
          </cell>
          <cell r="O1203" t="str">
            <v>CDI</v>
          </cell>
          <cell r="P1203">
            <v>166.83</v>
          </cell>
          <cell r="Q1203">
            <v>1800</v>
          </cell>
          <cell r="R1203">
            <v>1784.26</v>
          </cell>
          <cell r="S1203">
            <v>0</v>
          </cell>
          <cell r="T1203">
            <v>1200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  <cell r="AF1203">
            <v>0</v>
          </cell>
          <cell r="AG1203">
            <v>0</v>
          </cell>
          <cell r="AH1203">
            <v>0</v>
          </cell>
          <cell r="AI1203">
            <v>0</v>
          </cell>
          <cell r="AJ1203">
            <v>0</v>
          </cell>
          <cell r="AK1203">
            <v>0</v>
          </cell>
          <cell r="AL1203">
            <v>0</v>
          </cell>
          <cell r="AM1203">
            <v>0</v>
          </cell>
          <cell r="AN1203">
            <v>326.85000000000002</v>
          </cell>
          <cell r="AO1203">
            <v>0</v>
          </cell>
          <cell r="AP1203">
            <v>0</v>
          </cell>
          <cell r="AQ1203">
            <v>1550.81</v>
          </cell>
          <cell r="AR1203">
            <v>0</v>
          </cell>
          <cell r="AS1203">
            <v>815.74</v>
          </cell>
          <cell r="AT1203">
            <v>0</v>
          </cell>
          <cell r="AU1203">
            <v>0</v>
          </cell>
        </row>
        <row r="1204">
          <cell r="A1204">
            <v>624</v>
          </cell>
          <cell r="B1204" t="str">
            <v>DESCAMPS</v>
          </cell>
          <cell r="C1204" t="str">
            <v>FREDERIC</v>
          </cell>
          <cell r="D1204" t="str">
            <v>LA MADELEINE</v>
          </cell>
          <cell r="E1204">
            <v>1</v>
          </cell>
          <cell r="F1204" t="str">
            <v>NUMERICABLE</v>
          </cell>
          <cell r="I1204" t="str">
            <v>FTCN905001</v>
          </cell>
          <cell r="J1204">
            <v>100</v>
          </cell>
          <cell r="K1204">
            <v>36850</v>
          </cell>
          <cell r="L1204" t="str">
            <v>ATTACHE COMMERCIAL</v>
          </cell>
          <cell r="M1204" t="str">
            <v>EMPLOYE</v>
          </cell>
          <cell r="N1204" t="str">
            <v>D</v>
          </cell>
          <cell r="O1204" t="str">
            <v>CDI</v>
          </cell>
          <cell r="P1204">
            <v>166.83</v>
          </cell>
          <cell r="Q1204">
            <v>1285</v>
          </cell>
          <cell r="R1204">
            <v>381.02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  <cell r="AG1204">
            <v>0</v>
          </cell>
          <cell r="AH1204">
            <v>0</v>
          </cell>
          <cell r="AI1204">
            <v>0</v>
          </cell>
          <cell r="AJ1204">
            <v>0</v>
          </cell>
          <cell r="AK1204">
            <v>0</v>
          </cell>
          <cell r="AL1204">
            <v>0</v>
          </cell>
          <cell r="AM1204">
            <v>1204.46</v>
          </cell>
          <cell r="AN1204">
            <v>128.5</v>
          </cell>
          <cell r="AO1204">
            <v>1204.46</v>
          </cell>
          <cell r="AP1204">
            <v>0</v>
          </cell>
          <cell r="AQ1204">
            <v>1285</v>
          </cell>
          <cell r="AR1204">
            <v>0</v>
          </cell>
          <cell r="AS1204">
            <v>0</v>
          </cell>
          <cell r="AT1204">
            <v>0</v>
          </cell>
          <cell r="AU1204">
            <v>0</v>
          </cell>
        </row>
        <row r="1205">
          <cell r="A1205">
            <v>1092</v>
          </cell>
          <cell r="B1205" t="str">
            <v>RUSSIS</v>
          </cell>
          <cell r="C1205" t="str">
            <v>JULIEN</v>
          </cell>
          <cell r="D1205" t="str">
            <v>TRAPPES</v>
          </cell>
          <cell r="E1205">
            <v>1</v>
          </cell>
          <cell r="F1205" t="str">
            <v>NUMERICABLE</v>
          </cell>
          <cell r="I1205" t="str">
            <v>FTCN905001</v>
          </cell>
          <cell r="J1205">
            <v>100</v>
          </cell>
          <cell r="K1205">
            <v>37599</v>
          </cell>
          <cell r="L1205" t="str">
            <v>ATTACHE COMMERCIAL</v>
          </cell>
          <cell r="M1205" t="str">
            <v>EMPLOYE</v>
          </cell>
          <cell r="N1205" t="str">
            <v>D</v>
          </cell>
          <cell r="O1205" t="str">
            <v>CDI</v>
          </cell>
          <cell r="P1205">
            <v>166.83</v>
          </cell>
          <cell r="Q1205">
            <v>1100</v>
          </cell>
          <cell r="R1205">
            <v>601.17999999999995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  <cell r="AG1205">
            <v>0</v>
          </cell>
          <cell r="AH1205">
            <v>0</v>
          </cell>
          <cell r="AI1205">
            <v>0</v>
          </cell>
          <cell r="AJ1205">
            <v>0</v>
          </cell>
          <cell r="AK1205">
            <v>0</v>
          </cell>
          <cell r="AL1205">
            <v>0</v>
          </cell>
          <cell r="AM1205">
            <v>1981.42</v>
          </cell>
          <cell r="AN1205">
            <v>110</v>
          </cell>
          <cell r="AO1205">
            <v>1981.42</v>
          </cell>
          <cell r="AP1205">
            <v>0</v>
          </cell>
          <cell r="AQ1205">
            <v>1100</v>
          </cell>
          <cell r="AR1205">
            <v>0</v>
          </cell>
          <cell r="AS1205">
            <v>0</v>
          </cell>
          <cell r="AT1205">
            <v>0</v>
          </cell>
          <cell r="AU1205">
            <v>0</v>
          </cell>
        </row>
        <row r="1206">
          <cell r="A1206">
            <v>452041</v>
          </cell>
          <cell r="B1206" t="str">
            <v>DAVEAU</v>
          </cell>
          <cell r="C1206" t="str">
            <v>LAURENT</v>
          </cell>
          <cell r="D1206" t="str">
            <v>BORDEAUX</v>
          </cell>
          <cell r="E1206">
            <v>1</v>
          </cell>
          <cell r="F1206" t="str">
            <v>NUMERICABLE</v>
          </cell>
          <cell r="I1206" t="str">
            <v>FTCN905001</v>
          </cell>
          <cell r="J1206">
            <v>100</v>
          </cell>
          <cell r="K1206">
            <v>34904</v>
          </cell>
          <cell r="L1206" t="str">
            <v>RESP. EQUIPE ADMIN. CLIENT</v>
          </cell>
          <cell r="M1206" t="str">
            <v>462E</v>
          </cell>
          <cell r="N1206" t="str">
            <v>E</v>
          </cell>
          <cell r="O1206" t="str">
            <v>CDI</v>
          </cell>
          <cell r="P1206">
            <v>151.57</v>
          </cell>
          <cell r="Q1206">
            <v>2493.39</v>
          </cell>
          <cell r="R1206">
            <v>508.97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  <cell r="AG1206">
            <v>0</v>
          </cell>
          <cell r="AH1206">
            <v>0</v>
          </cell>
          <cell r="AI1206">
            <v>0</v>
          </cell>
          <cell r="AJ1206">
            <v>0</v>
          </cell>
          <cell r="AK1206">
            <v>0</v>
          </cell>
          <cell r="AL1206">
            <v>0</v>
          </cell>
          <cell r="AM1206">
            <v>106.89</v>
          </cell>
          <cell r="AN1206">
            <v>249.34</v>
          </cell>
          <cell r="AO1206">
            <v>106.89</v>
          </cell>
          <cell r="AP1206">
            <v>0</v>
          </cell>
          <cell r="AQ1206">
            <v>2493.39</v>
          </cell>
          <cell r="AR1206">
            <v>0</v>
          </cell>
          <cell r="AS1206">
            <v>0</v>
          </cell>
          <cell r="AT1206">
            <v>0</v>
          </cell>
          <cell r="AU1206">
            <v>0</v>
          </cell>
        </row>
        <row r="1207">
          <cell r="A1207">
            <v>452043</v>
          </cell>
          <cell r="B1207" t="str">
            <v>FELZINE</v>
          </cell>
          <cell r="C1207" t="str">
            <v>STEPHANIE</v>
          </cell>
          <cell r="D1207" t="str">
            <v>ANGERS</v>
          </cell>
          <cell r="E1207">
            <v>1</v>
          </cell>
          <cell r="F1207" t="str">
            <v>NUMERICABLE</v>
          </cell>
          <cell r="G1207" t="str">
            <v>DIRECTION REGIONALE</v>
          </cell>
          <cell r="I1207" t="str">
            <v>FTCN905001</v>
          </cell>
          <cell r="J1207">
            <v>100</v>
          </cell>
          <cell r="K1207">
            <v>34943</v>
          </cell>
          <cell r="L1207" t="str">
            <v>ASSIST. DE DIRECTION</v>
          </cell>
          <cell r="M1207">
            <v>461</v>
          </cell>
          <cell r="N1207" t="str">
            <v>DB</v>
          </cell>
          <cell r="O1207" t="str">
            <v>CDI</v>
          </cell>
          <cell r="P1207">
            <v>166.83</v>
          </cell>
          <cell r="Q1207">
            <v>2078</v>
          </cell>
          <cell r="R1207">
            <v>1100.81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  <cell r="AG1207">
            <v>0</v>
          </cell>
          <cell r="AH1207">
            <v>0</v>
          </cell>
          <cell r="AI1207">
            <v>0</v>
          </cell>
          <cell r="AJ1207">
            <v>0</v>
          </cell>
          <cell r="AK1207">
            <v>0</v>
          </cell>
          <cell r="AL1207">
            <v>0</v>
          </cell>
          <cell r="AM1207">
            <v>21.74</v>
          </cell>
          <cell r="AN1207">
            <v>199.46</v>
          </cell>
          <cell r="AO1207">
            <v>0</v>
          </cell>
          <cell r="AP1207">
            <v>0</v>
          </cell>
          <cell r="AQ1207">
            <v>2099.7399999999998</v>
          </cell>
          <cell r="AR1207">
            <v>0</v>
          </cell>
          <cell r="AS1207">
            <v>0</v>
          </cell>
          <cell r="AT1207">
            <v>0</v>
          </cell>
          <cell r="AU1207">
            <v>0</v>
          </cell>
        </row>
        <row r="1208">
          <cell r="A1208">
            <v>503006</v>
          </cell>
          <cell r="B1208" t="str">
            <v>BOUSSARD</v>
          </cell>
          <cell r="C1208" t="str">
            <v>FLORENCE</v>
          </cell>
          <cell r="D1208" t="str">
            <v>METZ</v>
          </cell>
          <cell r="E1208">
            <v>1</v>
          </cell>
          <cell r="F1208" t="str">
            <v>NUMERICABLE</v>
          </cell>
          <cell r="I1208" t="str">
            <v>FTCN905001</v>
          </cell>
          <cell r="J1208">
            <v>100</v>
          </cell>
          <cell r="K1208">
            <v>35370</v>
          </cell>
          <cell r="L1208" t="str">
            <v>CONSEIL. COMMERCIAL</v>
          </cell>
          <cell r="M1208" t="str">
            <v>463E</v>
          </cell>
          <cell r="N1208" t="str">
            <v>C</v>
          </cell>
          <cell r="O1208" t="str">
            <v>CDI</v>
          </cell>
          <cell r="P1208">
            <v>166.83</v>
          </cell>
          <cell r="Q1208">
            <v>1791</v>
          </cell>
          <cell r="R1208">
            <v>319.52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0</v>
          </cell>
          <cell r="AJ1208">
            <v>0</v>
          </cell>
          <cell r="AK1208">
            <v>0</v>
          </cell>
          <cell r="AL1208">
            <v>0</v>
          </cell>
          <cell r="AM1208">
            <v>-99.36</v>
          </cell>
          <cell r="AN1208">
            <v>179.11</v>
          </cell>
          <cell r="AO1208">
            <v>-99.36</v>
          </cell>
          <cell r="AP1208">
            <v>0</v>
          </cell>
          <cell r="AQ1208">
            <v>1791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</row>
        <row r="1209">
          <cell r="A1209">
            <v>503032</v>
          </cell>
          <cell r="B1209" t="str">
            <v>SCHNEIDER</v>
          </cell>
          <cell r="C1209" t="str">
            <v>LILIANE</v>
          </cell>
          <cell r="D1209" t="str">
            <v>METZ</v>
          </cell>
          <cell r="E1209">
            <v>1</v>
          </cell>
          <cell r="F1209" t="str">
            <v>NUMERICABLE</v>
          </cell>
          <cell r="I1209" t="str">
            <v>FTCN905001</v>
          </cell>
          <cell r="J1209">
            <v>100</v>
          </cell>
          <cell r="K1209">
            <v>35370</v>
          </cell>
          <cell r="L1209" t="str">
            <v>GESTION. ADMIN. CLIENT</v>
          </cell>
          <cell r="M1209" t="str">
            <v>463E</v>
          </cell>
          <cell r="N1209" t="str">
            <v>C</v>
          </cell>
          <cell r="O1209" t="str">
            <v>CDI</v>
          </cell>
          <cell r="P1209">
            <v>75.83</v>
          </cell>
          <cell r="Q1209">
            <v>848.9</v>
          </cell>
          <cell r="R1209">
            <v>397.48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  <cell r="AG1209">
            <v>0</v>
          </cell>
          <cell r="AH1209">
            <v>0</v>
          </cell>
          <cell r="AI1209">
            <v>0</v>
          </cell>
          <cell r="AJ1209">
            <v>0</v>
          </cell>
          <cell r="AK1209">
            <v>0</v>
          </cell>
          <cell r="AL1209">
            <v>0</v>
          </cell>
          <cell r="AM1209">
            <v>8.9499999999999993</v>
          </cell>
          <cell r="AN1209">
            <v>81.48</v>
          </cell>
          <cell r="AO1209">
            <v>0</v>
          </cell>
          <cell r="AP1209">
            <v>0</v>
          </cell>
          <cell r="AQ1209">
            <v>857.85</v>
          </cell>
          <cell r="AR1209">
            <v>0</v>
          </cell>
          <cell r="AS1209">
            <v>0</v>
          </cell>
          <cell r="AT1209">
            <v>0</v>
          </cell>
          <cell r="AU1209">
            <v>0</v>
          </cell>
        </row>
        <row r="1210">
          <cell r="A1210">
            <v>503050</v>
          </cell>
          <cell r="B1210" t="str">
            <v>LOPEZ</v>
          </cell>
          <cell r="C1210" t="str">
            <v>MICHEL</v>
          </cell>
          <cell r="D1210" t="str">
            <v>METZ</v>
          </cell>
          <cell r="E1210">
            <v>1</v>
          </cell>
          <cell r="F1210" t="str">
            <v>NUMERICABLE</v>
          </cell>
          <cell r="G1210" t="str">
            <v>BOUTIQUE</v>
          </cell>
          <cell r="H1210" t="str">
            <v>BEKHALED</v>
          </cell>
          <cell r="I1210" t="str">
            <v>ESTR300001</v>
          </cell>
          <cell r="J1210">
            <v>100</v>
          </cell>
          <cell r="K1210">
            <v>35856</v>
          </cell>
          <cell r="L1210" t="str">
            <v>TECHNICIEN</v>
          </cell>
          <cell r="M1210" t="str">
            <v>478D</v>
          </cell>
          <cell r="N1210" t="str">
            <v>C</v>
          </cell>
          <cell r="O1210" t="str">
            <v>CDI</v>
          </cell>
          <cell r="P1210">
            <v>166.83</v>
          </cell>
          <cell r="Q1210">
            <v>1835</v>
          </cell>
          <cell r="R1210">
            <v>534.19000000000005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  <cell r="AF1210">
            <v>0</v>
          </cell>
          <cell r="AG1210">
            <v>0</v>
          </cell>
          <cell r="AH1210">
            <v>0</v>
          </cell>
          <cell r="AI1210">
            <v>0</v>
          </cell>
          <cell r="AJ1210">
            <v>0</v>
          </cell>
          <cell r="AK1210">
            <v>-287</v>
          </cell>
          <cell r="AL1210">
            <v>200</v>
          </cell>
          <cell r="AM1210">
            <v>0</v>
          </cell>
          <cell r="AN1210">
            <v>174.98</v>
          </cell>
          <cell r="AO1210">
            <v>0</v>
          </cell>
          <cell r="AP1210">
            <v>0</v>
          </cell>
          <cell r="AQ1210">
            <v>1835</v>
          </cell>
          <cell r="AR1210">
            <v>200</v>
          </cell>
          <cell r="AS1210">
            <v>-287</v>
          </cell>
          <cell r="AT1210">
            <v>0</v>
          </cell>
          <cell r="AU1210">
            <v>0</v>
          </cell>
        </row>
        <row r="1211">
          <cell r="A1211">
            <v>952058</v>
          </cell>
          <cell r="B1211" t="str">
            <v>CASIMIR</v>
          </cell>
          <cell r="C1211" t="str">
            <v>BRUNO</v>
          </cell>
          <cell r="D1211" t="str">
            <v>MARSEILLE</v>
          </cell>
          <cell r="E1211">
            <v>1</v>
          </cell>
          <cell r="F1211" t="str">
            <v>NUMERICABLE</v>
          </cell>
          <cell r="I1211" t="str">
            <v>FTCN905001</v>
          </cell>
          <cell r="J1211">
            <v>100</v>
          </cell>
          <cell r="K1211">
            <v>34747</v>
          </cell>
          <cell r="L1211" t="str">
            <v>ATTACHE COMMERCIAL</v>
          </cell>
          <cell r="M1211" t="str">
            <v>CADRE</v>
          </cell>
          <cell r="N1211" t="str">
            <v>D</v>
          </cell>
          <cell r="O1211" t="str">
            <v>CDI</v>
          </cell>
          <cell r="P1211">
            <v>166.83</v>
          </cell>
          <cell r="Q1211">
            <v>2655.97</v>
          </cell>
          <cell r="R1211">
            <v>-1937.71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  <cell r="AF1211">
            <v>0</v>
          </cell>
          <cell r="AG1211">
            <v>0</v>
          </cell>
          <cell r="AH1211">
            <v>0</v>
          </cell>
          <cell r="AI1211">
            <v>0</v>
          </cell>
          <cell r="AJ1211">
            <v>0</v>
          </cell>
          <cell r="AK1211">
            <v>0</v>
          </cell>
          <cell r="AL1211">
            <v>0</v>
          </cell>
          <cell r="AM1211">
            <v>1190.3</v>
          </cell>
          <cell r="AN1211">
            <v>128.49</v>
          </cell>
          <cell r="AO1211">
            <v>1190.3</v>
          </cell>
          <cell r="AP1211">
            <v>0</v>
          </cell>
          <cell r="AQ1211">
            <v>1285</v>
          </cell>
          <cell r="AR1211">
            <v>0</v>
          </cell>
          <cell r="AS1211">
            <v>0</v>
          </cell>
          <cell r="AT1211">
            <v>0</v>
          </cell>
          <cell r="AU1211">
            <v>0</v>
          </cell>
        </row>
        <row r="1212">
          <cell r="A1212">
            <v>952317</v>
          </cell>
          <cell r="B1212" t="str">
            <v>HOVSEPIAN</v>
          </cell>
          <cell r="C1212" t="str">
            <v>DOMINIQUE</v>
          </cell>
          <cell r="D1212" t="str">
            <v>MARSEILLE</v>
          </cell>
          <cell r="E1212">
            <v>1</v>
          </cell>
          <cell r="F1212" t="str">
            <v>NUMERICABLE</v>
          </cell>
          <cell r="G1212" t="str">
            <v>DIRECTION REGIONALE</v>
          </cell>
          <cell r="H1212" t="str">
            <v>CHAPELAT</v>
          </cell>
          <cell r="I1212" t="str">
            <v>SUES520001</v>
          </cell>
          <cell r="J1212">
            <v>100</v>
          </cell>
          <cell r="K1212">
            <v>35775</v>
          </cell>
          <cell r="L1212" t="str">
            <v>ASSIST. DE DIRECTION</v>
          </cell>
          <cell r="M1212">
            <v>461</v>
          </cell>
          <cell r="N1212" t="str">
            <v>DB</v>
          </cell>
          <cell r="O1212" t="str">
            <v>CDI</v>
          </cell>
          <cell r="P1212">
            <v>166.83</v>
          </cell>
          <cell r="Q1212">
            <v>2350</v>
          </cell>
          <cell r="R1212">
            <v>1503.52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  <cell r="AF1212">
            <v>0</v>
          </cell>
          <cell r="AG1212">
            <v>0</v>
          </cell>
          <cell r="AH1212">
            <v>0</v>
          </cell>
          <cell r="AI1212">
            <v>0</v>
          </cell>
          <cell r="AJ1212">
            <v>0</v>
          </cell>
          <cell r="AK1212">
            <v>0</v>
          </cell>
          <cell r="AL1212">
            <v>0</v>
          </cell>
          <cell r="AM1212">
            <v>0</v>
          </cell>
          <cell r="AN1212">
            <v>313.66000000000003</v>
          </cell>
          <cell r="AO1212">
            <v>0</v>
          </cell>
          <cell r="AP1212">
            <v>0</v>
          </cell>
          <cell r="AQ1212">
            <v>2363.69</v>
          </cell>
          <cell r="AR1212">
            <v>0</v>
          </cell>
          <cell r="AS1212">
            <v>0</v>
          </cell>
          <cell r="AT1212">
            <v>0</v>
          </cell>
          <cell r="AU1212">
            <v>0</v>
          </cell>
        </row>
        <row r="1213">
          <cell r="A1213">
            <v>20000943</v>
          </cell>
          <cell r="B1213" t="str">
            <v>GALAND</v>
          </cell>
          <cell r="C1213" t="str">
            <v>NICOLAS</v>
          </cell>
          <cell r="D1213" t="str">
            <v>MARSEILLE</v>
          </cell>
          <cell r="E1213">
            <v>1</v>
          </cell>
          <cell r="F1213" t="str">
            <v>NUMERICABLE</v>
          </cell>
          <cell r="G1213" t="str">
            <v>COLLECTIF</v>
          </cell>
          <cell r="H1213" t="str">
            <v>MARTINEZ B</v>
          </cell>
          <cell r="I1213" t="str">
            <v>SUES510001</v>
          </cell>
          <cell r="J1213">
            <v>100</v>
          </cell>
          <cell r="K1213">
            <v>37277</v>
          </cell>
          <cell r="L1213" t="str">
            <v>ATTACHE COMMERCIAL</v>
          </cell>
          <cell r="N1213" t="str">
            <v>DB</v>
          </cell>
          <cell r="O1213" t="str">
            <v>CDI</v>
          </cell>
          <cell r="P1213">
            <v>166.83</v>
          </cell>
          <cell r="Q1213">
            <v>1800</v>
          </cell>
          <cell r="R1213">
            <v>1968.58</v>
          </cell>
          <cell r="S1213">
            <v>0</v>
          </cell>
          <cell r="T1213">
            <v>1000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  <cell r="AF1213">
            <v>0</v>
          </cell>
          <cell r="AG1213">
            <v>0</v>
          </cell>
          <cell r="AH1213">
            <v>0</v>
          </cell>
          <cell r="AI1213">
            <v>0</v>
          </cell>
          <cell r="AJ1213">
            <v>0</v>
          </cell>
          <cell r="AK1213">
            <v>0</v>
          </cell>
          <cell r="AL1213">
            <v>0</v>
          </cell>
          <cell r="AM1213">
            <v>633.63</v>
          </cell>
          <cell r="AN1213">
            <v>201.76</v>
          </cell>
          <cell r="AO1213">
            <v>0</v>
          </cell>
          <cell r="AP1213">
            <v>0</v>
          </cell>
          <cell r="AQ1213">
            <v>2433.63</v>
          </cell>
          <cell r="AR1213">
            <v>0</v>
          </cell>
          <cell r="AS1213">
            <v>818.62</v>
          </cell>
          <cell r="AT1213">
            <v>0</v>
          </cell>
          <cell r="AU1213">
            <v>0</v>
          </cell>
        </row>
        <row r="1214">
          <cell r="A1214">
            <v>377</v>
          </cell>
          <cell r="B1214" t="str">
            <v>JEANNEAU</v>
          </cell>
          <cell r="C1214" t="str">
            <v>STEPHANIE</v>
          </cell>
          <cell r="D1214" t="str">
            <v>TOURS</v>
          </cell>
          <cell r="E1214">
            <v>1</v>
          </cell>
          <cell r="F1214" t="str">
            <v>NUMERICABLE</v>
          </cell>
          <cell r="G1214" t="str">
            <v>BOUTIQUE</v>
          </cell>
          <cell r="H1214" t="str">
            <v>JAUD</v>
          </cell>
          <cell r="I1214" t="str">
            <v>OUES507001</v>
          </cell>
          <cell r="J1214">
            <v>100</v>
          </cell>
          <cell r="K1214">
            <v>36586</v>
          </cell>
          <cell r="L1214" t="str">
            <v>VENDEUR POINT DE VENTE</v>
          </cell>
          <cell r="M1214" t="str">
            <v>463E</v>
          </cell>
          <cell r="N1214" t="str">
            <v>C</v>
          </cell>
          <cell r="O1214" t="str">
            <v>CDI</v>
          </cell>
          <cell r="P1214">
            <v>166.83</v>
          </cell>
          <cell r="Q1214">
            <v>1537</v>
          </cell>
          <cell r="R1214">
            <v>816.64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384</v>
          </cell>
          <cell r="X1214">
            <v>0</v>
          </cell>
          <cell r="Y1214">
            <v>0</v>
          </cell>
          <cell r="Z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0</v>
          </cell>
          <cell r="AE1214">
            <v>0</v>
          </cell>
          <cell r="AF1214">
            <v>0</v>
          </cell>
          <cell r="AG1214">
            <v>0</v>
          </cell>
          <cell r="AH1214">
            <v>0</v>
          </cell>
          <cell r="AI1214">
            <v>0</v>
          </cell>
          <cell r="AJ1214">
            <v>0</v>
          </cell>
          <cell r="AK1214">
            <v>0</v>
          </cell>
          <cell r="AL1214">
            <v>0</v>
          </cell>
          <cell r="AM1214">
            <v>0</v>
          </cell>
          <cell r="AN1214">
            <v>198.51</v>
          </cell>
          <cell r="AO1214">
            <v>0</v>
          </cell>
          <cell r="AP1214">
            <v>0</v>
          </cell>
          <cell r="AQ1214">
            <v>1201.1300000000001</v>
          </cell>
          <cell r="AR1214">
            <v>0</v>
          </cell>
          <cell r="AS1214">
            <v>0</v>
          </cell>
          <cell r="AT1214">
            <v>0</v>
          </cell>
          <cell r="AU1214">
            <v>0</v>
          </cell>
        </row>
        <row r="1215">
          <cell r="A1215">
            <v>770</v>
          </cell>
          <cell r="B1215" t="str">
            <v>BENHAMOU</v>
          </cell>
          <cell r="C1215" t="str">
            <v>NISSIM</v>
          </cell>
          <cell r="D1215" t="str">
            <v>MARSEILLE</v>
          </cell>
          <cell r="E1215">
            <v>1</v>
          </cell>
          <cell r="F1215" t="str">
            <v>NUMERICABLE</v>
          </cell>
          <cell r="I1215" t="str">
            <v>FTCN905001</v>
          </cell>
          <cell r="J1215">
            <v>100</v>
          </cell>
          <cell r="K1215">
            <v>37060</v>
          </cell>
          <cell r="L1215" t="str">
            <v>ATTACHE COMMERCIAL</v>
          </cell>
          <cell r="M1215" t="str">
            <v>CADRE</v>
          </cell>
          <cell r="N1215" t="str">
            <v>D</v>
          </cell>
          <cell r="O1215" t="str">
            <v>CDI</v>
          </cell>
          <cell r="P1215">
            <v>166.83</v>
          </cell>
          <cell r="Q1215">
            <v>1285</v>
          </cell>
          <cell r="R1215">
            <v>136.61000000000001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  <cell r="AF1215">
            <v>0</v>
          </cell>
          <cell r="AG1215">
            <v>0</v>
          </cell>
          <cell r="AH1215">
            <v>0</v>
          </cell>
          <cell r="AI1215">
            <v>0</v>
          </cell>
          <cell r="AJ1215">
            <v>0</v>
          </cell>
          <cell r="AK1215">
            <v>0</v>
          </cell>
          <cell r="AL1215">
            <v>0</v>
          </cell>
          <cell r="AM1215">
            <v>0</v>
          </cell>
          <cell r="AN1215">
            <v>0</v>
          </cell>
          <cell r="AO1215">
            <v>0</v>
          </cell>
          <cell r="AP1215">
            <v>0</v>
          </cell>
          <cell r="AQ1215">
            <v>0</v>
          </cell>
          <cell r="AR1215">
            <v>0</v>
          </cell>
          <cell r="AS1215">
            <v>0</v>
          </cell>
          <cell r="AT1215">
            <v>0</v>
          </cell>
          <cell r="AU1215">
            <v>0</v>
          </cell>
        </row>
        <row r="1216">
          <cell r="A1216">
            <v>91</v>
          </cell>
          <cell r="B1216" t="str">
            <v>PANNETRAT</v>
          </cell>
          <cell r="C1216" t="str">
            <v>JEAN PIERRE</v>
          </cell>
          <cell r="D1216" t="str">
            <v>METZ</v>
          </cell>
          <cell r="E1216">
            <v>1</v>
          </cell>
          <cell r="F1216" t="str">
            <v>NUMERICABLE</v>
          </cell>
          <cell r="J1216">
            <v>0</v>
          </cell>
          <cell r="K1216">
            <v>36332</v>
          </cell>
          <cell r="L1216" t="str">
            <v>CONSEIL. COMMERCIAL</v>
          </cell>
          <cell r="M1216" t="str">
            <v>463E</v>
          </cell>
          <cell r="N1216" t="str">
            <v>D</v>
          </cell>
          <cell r="O1216" t="str">
            <v>CDI</v>
          </cell>
          <cell r="P1216">
            <v>166.83</v>
          </cell>
          <cell r="Q1216">
            <v>950</v>
          </cell>
          <cell r="R1216">
            <v>626.62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  <cell r="AK1216">
            <v>0</v>
          </cell>
          <cell r="AL1216">
            <v>0</v>
          </cell>
          <cell r="AM1216">
            <v>0</v>
          </cell>
          <cell r="AN1216">
            <v>0</v>
          </cell>
          <cell r="AO1216">
            <v>0</v>
          </cell>
          <cell r="AP1216">
            <v>0</v>
          </cell>
          <cell r="AQ1216">
            <v>0</v>
          </cell>
          <cell r="AR1216">
            <v>0</v>
          </cell>
          <cell r="AS1216">
            <v>2485</v>
          </cell>
          <cell r="AT1216">
            <v>0</v>
          </cell>
          <cell r="AU1216">
            <v>0</v>
          </cell>
        </row>
        <row r="1217">
          <cell r="A1217">
            <v>1358</v>
          </cell>
          <cell r="B1217" t="str">
            <v>DELSART</v>
          </cell>
          <cell r="C1217" t="str">
            <v>AURELIE</v>
          </cell>
          <cell r="D1217" t="str">
            <v>LA MADELEINE</v>
          </cell>
          <cell r="E1217">
            <v>1</v>
          </cell>
          <cell r="F1217" t="str">
            <v>NUMERICABLE</v>
          </cell>
          <cell r="G1217" t="str">
            <v>BOUTIQUE</v>
          </cell>
          <cell r="H1217" t="str">
            <v>GUIONNET</v>
          </cell>
          <cell r="I1217" t="str">
            <v>NPCA507001</v>
          </cell>
          <cell r="J1217">
            <v>100</v>
          </cell>
          <cell r="K1217">
            <v>38603</v>
          </cell>
          <cell r="L1217" t="str">
            <v>VENDEUR POINT DE VENTE</v>
          </cell>
          <cell r="M1217" t="str">
            <v>463E</v>
          </cell>
          <cell r="N1217" t="str">
            <v>C</v>
          </cell>
          <cell r="O1217" t="str">
            <v>CDI</v>
          </cell>
          <cell r="P1217">
            <v>166.83</v>
          </cell>
          <cell r="Q1217">
            <v>1600</v>
          </cell>
          <cell r="R1217">
            <v>1460.94</v>
          </cell>
          <cell r="S1217">
            <v>0</v>
          </cell>
          <cell r="T1217">
            <v>1166.3900000000001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  <cell r="AF1217">
            <v>0</v>
          </cell>
          <cell r="AG1217">
            <v>0</v>
          </cell>
          <cell r="AH1217">
            <v>0</v>
          </cell>
          <cell r="AI1217">
            <v>0</v>
          </cell>
          <cell r="AJ1217">
            <v>0</v>
          </cell>
          <cell r="AK1217">
            <v>0</v>
          </cell>
          <cell r="AL1217">
            <v>0</v>
          </cell>
          <cell r="AM1217">
            <v>0</v>
          </cell>
          <cell r="AN1217">
            <v>276.64</v>
          </cell>
          <cell r="AO1217">
            <v>0</v>
          </cell>
          <cell r="AP1217">
            <v>0</v>
          </cell>
          <cell r="AQ1217">
            <v>1600</v>
          </cell>
          <cell r="AR1217">
            <v>0</v>
          </cell>
          <cell r="AS1217">
            <v>0</v>
          </cell>
          <cell r="AT1217">
            <v>0</v>
          </cell>
          <cell r="AU1217">
            <v>0</v>
          </cell>
        </row>
        <row r="1218">
          <cell r="A1218">
            <v>1353</v>
          </cell>
          <cell r="B1218" t="str">
            <v>NEKADI</v>
          </cell>
          <cell r="C1218" t="str">
            <v>ISABELLE</v>
          </cell>
          <cell r="D1218" t="str">
            <v>ANGERS</v>
          </cell>
          <cell r="E1218">
            <v>1</v>
          </cell>
          <cell r="F1218" t="str">
            <v>NUMERICABLE</v>
          </cell>
          <cell r="G1218" t="str">
            <v>BOUTIQUE</v>
          </cell>
          <cell r="H1218" t="str">
            <v>PAVAGEAU</v>
          </cell>
          <cell r="I1218" t="str">
            <v>OUES507001</v>
          </cell>
          <cell r="J1218">
            <v>100</v>
          </cell>
          <cell r="K1218">
            <v>38593</v>
          </cell>
          <cell r="L1218" t="str">
            <v>VENDEUR POINT DE VENTE</v>
          </cell>
          <cell r="M1218" t="str">
            <v>463E</v>
          </cell>
          <cell r="N1218" t="str">
            <v>C</v>
          </cell>
          <cell r="O1218" t="str">
            <v>CDI</v>
          </cell>
          <cell r="P1218">
            <v>166.83</v>
          </cell>
          <cell r="Q1218">
            <v>1465.75</v>
          </cell>
          <cell r="R1218">
            <v>680.36</v>
          </cell>
          <cell r="S1218">
            <v>0</v>
          </cell>
          <cell r="T1218">
            <v>369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  <cell r="AK1218">
            <v>0</v>
          </cell>
          <cell r="AL1218">
            <v>0</v>
          </cell>
          <cell r="AM1218">
            <v>0</v>
          </cell>
          <cell r="AN1218">
            <v>183.47</v>
          </cell>
          <cell r="AO1218">
            <v>0</v>
          </cell>
          <cell r="AP1218">
            <v>-456.15</v>
          </cell>
          <cell r="AQ1218">
            <v>1389.17</v>
          </cell>
          <cell r="AR1218">
            <v>0</v>
          </cell>
          <cell r="AS1218">
            <v>0</v>
          </cell>
          <cell r="AT1218">
            <v>0</v>
          </cell>
          <cell r="AU1218">
            <v>0</v>
          </cell>
        </row>
        <row r="1219">
          <cell r="A1219" t="str">
            <v>000A1521</v>
          </cell>
          <cell r="B1219" t="str">
            <v>FAEDI</v>
          </cell>
          <cell r="C1219" t="str">
            <v>FREDERIQUE</v>
          </cell>
          <cell r="D1219" t="str">
            <v>METZ</v>
          </cell>
          <cell r="E1219">
            <v>19</v>
          </cell>
          <cell r="F1219" t="str">
            <v>NUMERICABLE  (TCC)</v>
          </cell>
          <cell r="G1219" t="str">
            <v>TECHNIQUE</v>
          </cell>
          <cell r="H1219" t="str">
            <v>SCHWEITZER</v>
          </cell>
          <cell r="I1219" t="str">
            <v>ESTR300001</v>
          </cell>
          <cell r="J1219">
            <v>100</v>
          </cell>
          <cell r="K1219">
            <v>38626</v>
          </cell>
          <cell r="L1219" t="str">
            <v>TECH. EXP. NIV. 2</v>
          </cell>
          <cell r="M1219" t="str">
            <v>TSM</v>
          </cell>
          <cell r="N1219" t="str">
            <v>D</v>
          </cell>
          <cell r="O1219" t="str">
            <v>CDI</v>
          </cell>
          <cell r="P1219">
            <v>0</v>
          </cell>
          <cell r="Q1219">
            <v>1500</v>
          </cell>
          <cell r="R1219">
            <v>1556.6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0</v>
          </cell>
          <cell r="AE1219">
            <v>0</v>
          </cell>
          <cell r="AF1219">
            <v>0</v>
          </cell>
          <cell r="AG1219">
            <v>0</v>
          </cell>
          <cell r="AH1219">
            <v>0</v>
          </cell>
          <cell r="AI1219">
            <v>0</v>
          </cell>
          <cell r="AJ1219">
            <v>0</v>
          </cell>
          <cell r="AK1219">
            <v>0</v>
          </cell>
          <cell r="AL1219">
            <v>0</v>
          </cell>
          <cell r="AM1219">
            <v>256.5</v>
          </cell>
          <cell r="AN1219">
            <v>0</v>
          </cell>
          <cell r="AO1219">
            <v>0</v>
          </cell>
          <cell r="AP1219">
            <v>0</v>
          </cell>
          <cell r="AQ1219">
            <v>706.5</v>
          </cell>
          <cell r="AR1219">
            <v>0</v>
          </cell>
          <cell r="AS1219">
            <v>0</v>
          </cell>
          <cell r="AT1219">
            <v>0</v>
          </cell>
          <cell r="AU1219">
            <v>0</v>
          </cell>
        </row>
        <row r="1220">
          <cell r="A1220">
            <v>1365</v>
          </cell>
          <cell r="B1220" t="str">
            <v>BARICHEFF</v>
          </cell>
          <cell r="C1220" t="str">
            <v>GERAUD</v>
          </cell>
          <cell r="D1220" t="str">
            <v>MONTPELLIER</v>
          </cell>
          <cell r="E1220">
            <v>1</v>
          </cell>
          <cell r="F1220" t="str">
            <v>NUMERICABLE</v>
          </cell>
          <cell r="G1220" t="str">
            <v>BOUTIQUE</v>
          </cell>
          <cell r="H1220" t="str">
            <v>KERANGUEVEN</v>
          </cell>
          <cell r="I1220" t="str">
            <v>SUES507001</v>
          </cell>
          <cell r="J1220">
            <v>100</v>
          </cell>
          <cell r="K1220">
            <v>38626</v>
          </cell>
          <cell r="L1220" t="str">
            <v>CONSEILLER TECHNIQUE BOUTIQUE</v>
          </cell>
          <cell r="M1220" t="str">
            <v>462E</v>
          </cell>
          <cell r="N1220" t="str">
            <v>C</v>
          </cell>
          <cell r="O1220" t="str">
            <v>CDD</v>
          </cell>
          <cell r="P1220">
            <v>166.83</v>
          </cell>
          <cell r="Q1220">
            <v>1450</v>
          </cell>
          <cell r="R1220">
            <v>536.13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0</v>
          </cell>
          <cell r="AE1220">
            <v>0</v>
          </cell>
          <cell r="AF1220">
            <v>0</v>
          </cell>
          <cell r="AG1220">
            <v>0</v>
          </cell>
          <cell r="AH1220">
            <v>0</v>
          </cell>
          <cell r="AI1220">
            <v>0</v>
          </cell>
          <cell r="AJ1220">
            <v>0</v>
          </cell>
          <cell r="AK1220">
            <v>0</v>
          </cell>
          <cell r="AL1220">
            <v>0</v>
          </cell>
          <cell r="AM1220">
            <v>0</v>
          </cell>
          <cell r="AN1220">
            <v>145</v>
          </cell>
          <cell r="AO1220">
            <v>0</v>
          </cell>
          <cell r="AP1220">
            <v>0</v>
          </cell>
          <cell r="AQ1220">
            <v>1450</v>
          </cell>
          <cell r="AR1220">
            <v>0</v>
          </cell>
          <cell r="AS1220">
            <v>0</v>
          </cell>
          <cell r="AT1220">
            <v>0</v>
          </cell>
          <cell r="AU1220">
            <v>0</v>
          </cell>
        </row>
        <row r="1221">
          <cell r="A1221">
            <v>1362</v>
          </cell>
          <cell r="B1221" t="str">
            <v>BENAMAR</v>
          </cell>
          <cell r="C1221" t="str">
            <v>SAID</v>
          </cell>
          <cell r="D1221" t="str">
            <v>METZ</v>
          </cell>
          <cell r="E1221">
            <v>1</v>
          </cell>
          <cell r="F1221" t="str">
            <v>NUMERICABLE</v>
          </cell>
          <cell r="G1221" t="str">
            <v>BOUTIQUE</v>
          </cell>
          <cell r="H1221" t="str">
            <v>BEKHALED</v>
          </cell>
          <cell r="I1221" t="str">
            <v>ESTR507001</v>
          </cell>
          <cell r="J1221">
            <v>100</v>
          </cell>
          <cell r="K1221">
            <v>38628</v>
          </cell>
          <cell r="L1221" t="str">
            <v>CONSEILLER(E) CLT BOUTIQUE</v>
          </cell>
          <cell r="M1221" t="str">
            <v>EMPLOYE</v>
          </cell>
          <cell r="N1221" t="str">
            <v>C</v>
          </cell>
          <cell r="O1221" t="str">
            <v>CDI</v>
          </cell>
          <cell r="P1221">
            <v>166.83</v>
          </cell>
          <cell r="Q1221">
            <v>1400</v>
          </cell>
          <cell r="R1221">
            <v>1273.43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866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  <cell r="AK1221">
            <v>0</v>
          </cell>
          <cell r="AL1221">
            <v>0</v>
          </cell>
          <cell r="AM1221">
            <v>0</v>
          </cell>
          <cell r="AN1221">
            <v>226.6</v>
          </cell>
          <cell r="AO1221">
            <v>0</v>
          </cell>
          <cell r="AP1221">
            <v>0</v>
          </cell>
          <cell r="AQ1221">
            <v>1400</v>
          </cell>
          <cell r="AR1221">
            <v>0</v>
          </cell>
          <cell r="AS1221">
            <v>0</v>
          </cell>
          <cell r="AT1221">
            <v>0</v>
          </cell>
          <cell r="AU1221">
            <v>0</v>
          </cell>
        </row>
        <row r="1222">
          <cell r="A1222">
            <v>30</v>
          </cell>
          <cell r="B1222" t="str">
            <v>COMINARDI</v>
          </cell>
          <cell r="C1222" t="str">
            <v>BERTRAND</v>
          </cell>
          <cell r="D1222" t="str">
            <v>BORDEAUX</v>
          </cell>
          <cell r="E1222">
            <v>1</v>
          </cell>
          <cell r="F1222" t="str">
            <v>NUMERICABLE</v>
          </cell>
          <cell r="G1222" t="str">
            <v>VAD RGP</v>
          </cell>
          <cell r="H1222" t="str">
            <v>GALERA</v>
          </cell>
          <cell r="I1222" t="str">
            <v>SUOU500001</v>
          </cell>
          <cell r="J1222">
            <v>100</v>
          </cell>
          <cell r="K1222">
            <v>33861</v>
          </cell>
          <cell r="L1222" t="str">
            <v>RESPONSABLE CIAL GRAND PUBLIC</v>
          </cell>
          <cell r="M1222" t="str">
            <v>374C</v>
          </cell>
          <cell r="N1222" t="str">
            <v>E</v>
          </cell>
          <cell r="O1222" t="str">
            <v>CDI</v>
          </cell>
          <cell r="P1222">
            <v>151.57</v>
          </cell>
          <cell r="Q1222">
            <v>3083.33</v>
          </cell>
          <cell r="R1222">
            <v>2842.77</v>
          </cell>
          <cell r="S1222">
            <v>0</v>
          </cell>
          <cell r="T1222">
            <v>2174.46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  <cell r="AK1222">
            <v>0</v>
          </cell>
          <cell r="AL1222">
            <v>0</v>
          </cell>
          <cell r="AM1222">
            <v>0</v>
          </cell>
          <cell r="AN1222">
            <v>588.9</v>
          </cell>
          <cell r="AO1222">
            <v>0</v>
          </cell>
          <cell r="AP1222">
            <v>0</v>
          </cell>
          <cell r="AQ1222">
            <v>3338.49</v>
          </cell>
          <cell r="AR1222">
            <v>0</v>
          </cell>
          <cell r="AS1222">
            <v>0</v>
          </cell>
          <cell r="AT1222">
            <v>0</v>
          </cell>
          <cell r="AU1222">
            <v>0</v>
          </cell>
        </row>
        <row r="1223">
          <cell r="A1223">
            <v>34</v>
          </cell>
          <cell r="B1223" t="str">
            <v>CROCE</v>
          </cell>
          <cell r="C1223" t="str">
            <v>NATHALIE</v>
          </cell>
          <cell r="D1223" t="str">
            <v>BORDEAUX</v>
          </cell>
          <cell r="E1223">
            <v>1</v>
          </cell>
          <cell r="F1223" t="str">
            <v>NUMERICABLE</v>
          </cell>
          <cell r="I1223" t="str">
            <v>FTCN905001</v>
          </cell>
          <cell r="J1223">
            <v>100</v>
          </cell>
          <cell r="K1223">
            <v>34891</v>
          </cell>
          <cell r="L1223" t="str">
            <v>GESTION RACCORDEMENT</v>
          </cell>
          <cell r="M1223" t="str">
            <v>633B</v>
          </cell>
          <cell r="N1223" t="str">
            <v>C</v>
          </cell>
          <cell r="O1223" t="str">
            <v>CDI</v>
          </cell>
          <cell r="P1223">
            <v>166.83</v>
          </cell>
          <cell r="Q1223">
            <v>1537</v>
          </cell>
          <cell r="R1223">
            <v>-679.94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  <cell r="AK1223">
            <v>0</v>
          </cell>
          <cell r="AL1223">
            <v>0</v>
          </cell>
          <cell r="AM1223">
            <v>-156.34</v>
          </cell>
          <cell r="AN1223">
            <v>153.69</v>
          </cell>
          <cell r="AO1223">
            <v>-156.34</v>
          </cell>
          <cell r="AP1223">
            <v>0</v>
          </cell>
          <cell r="AQ1223">
            <v>1537</v>
          </cell>
          <cell r="AR1223">
            <v>0</v>
          </cell>
          <cell r="AS1223">
            <v>0</v>
          </cell>
          <cell r="AT1223">
            <v>0</v>
          </cell>
          <cell r="AU1223">
            <v>0</v>
          </cell>
        </row>
        <row r="1224">
          <cell r="A1224">
            <v>55</v>
          </cell>
          <cell r="B1224" t="str">
            <v>ITHIER</v>
          </cell>
          <cell r="C1224" t="str">
            <v>YANNICK</v>
          </cell>
          <cell r="D1224" t="str">
            <v>BORDEAUX</v>
          </cell>
          <cell r="E1224">
            <v>1</v>
          </cell>
          <cell r="F1224" t="str">
            <v>NUMERICABLE</v>
          </cell>
          <cell r="G1224" t="str">
            <v>COLLECTIF</v>
          </cell>
          <cell r="H1224" t="str">
            <v>DARME</v>
          </cell>
          <cell r="I1224" t="str">
            <v>SUOU510001</v>
          </cell>
          <cell r="J1224">
            <v>100</v>
          </cell>
          <cell r="K1224">
            <v>36185</v>
          </cell>
          <cell r="L1224" t="str">
            <v>CONSEIL.COMMER.COLL</v>
          </cell>
          <cell r="M1224" t="str">
            <v>463E</v>
          </cell>
          <cell r="N1224" t="str">
            <v>DB</v>
          </cell>
          <cell r="O1224" t="str">
            <v>CDI</v>
          </cell>
          <cell r="P1224">
            <v>166.83</v>
          </cell>
          <cell r="Q1224">
            <v>1770.71</v>
          </cell>
          <cell r="R1224">
            <v>1867.89</v>
          </cell>
          <cell r="S1224">
            <v>0</v>
          </cell>
          <cell r="T1224">
            <v>1500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  <cell r="AK1224">
            <v>0</v>
          </cell>
          <cell r="AL1224">
            <v>0</v>
          </cell>
          <cell r="AM1224">
            <v>0</v>
          </cell>
          <cell r="AN1224">
            <v>327.07</v>
          </cell>
          <cell r="AO1224">
            <v>0</v>
          </cell>
          <cell r="AP1224">
            <v>0</v>
          </cell>
          <cell r="AQ1224">
            <v>1770.71</v>
          </cell>
          <cell r="AR1224">
            <v>228.67</v>
          </cell>
          <cell r="AS1224">
            <v>0</v>
          </cell>
          <cell r="AT1224">
            <v>0</v>
          </cell>
          <cell r="AU1224">
            <v>0</v>
          </cell>
        </row>
        <row r="1225">
          <cell r="A1225">
            <v>5020013</v>
          </cell>
          <cell r="B1225" t="str">
            <v>VANBALINGHEM</v>
          </cell>
          <cell r="C1225" t="str">
            <v>TONY</v>
          </cell>
          <cell r="D1225" t="str">
            <v>DUNKERQUE</v>
          </cell>
          <cell r="E1225">
            <v>1</v>
          </cell>
          <cell r="F1225" t="str">
            <v>NUMERICABLE</v>
          </cell>
          <cell r="I1225" t="str">
            <v>FTCN905001</v>
          </cell>
          <cell r="J1225">
            <v>100</v>
          </cell>
          <cell r="K1225">
            <v>36311</v>
          </cell>
          <cell r="L1225" t="str">
            <v>ATTACHE COMMERCIAL</v>
          </cell>
          <cell r="M1225" t="str">
            <v>EMPLOYE</v>
          </cell>
          <cell r="N1225" t="str">
            <v>D</v>
          </cell>
          <cell r="O1225" t="str">
            <v>CDI</v>
          </cell>
          <cell r="P1225">
            <v>166.83</v>
          </cell>
          <cell r="Q1225">
            <v>1285</v>
          </cell>
          <cell r="R1225">
            <v>-945.94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  <cell r="AK1225">
            <v>0</v>
          </cell>
          <cell r="AL1225">
            <v>0</v>
          </cell>
          <cell r="AM1225">
            <v>3169.58</v>
          </cell>
          <cell r="AN1225">
            <v>121.65</v>
          </cell>
          <cell r="AO1225">
            <v>3169.58</v>
          </cell>
          <cell r="AP1225">
            <v>0</v>
          </cell>
          <cell r="AQ1225">
            <v>1285</v>
          </cell>
          <cell r="AR1225">
            <v>0</v>
          </cell>
          <cell r="AS1225">
            <v>0</v>
          </cell>
          <cell r="AT1225">
            <v>0</v>
          </cell>
          <cell r="AU1225">
            <v>0</v>
          </cell>
        </row>
        <row r="1226">
          <cell r="A1226">
            <v>20000541</v>
          </cell>
          <cell r="B1226" t="str">
            <v>BEN YAALA</v>
          </cell>
          <cell r="C1226" t="str">
            <v>SAMIR</v>
          </cell>
          <cell r="D1226" t="str">
            <v>SIEGE</v>
          </cell>
          <cell r="E1226">
            <v>1</v>
          </cell>
          <cell r="F1226" t="str">
            <v>NUMERICABLE</v>
          </cell>
          <cell r="G1226" t="str">
            <v>INFORMATIQUE</v>
          </cell>
          <cell r="H1226" t="str">
            <v>DELEBARRE JL</v>
          </cell>
          <cell r="I1226" t="str">
            <v>GENE306001</v>
          </cell>
          <cell r="J1226">
            <v>100</v>
          </cell>
          <cell r="K1226">
            <v>36770</v>
          </cell>
          <cell r="L1226" t="str">
            <v>ADMINISTRATEUR RESEAUX</v>
          </cell>
          <cell r="M1226" t="str">
            <v>478D</v>
          </cell>
          <cell r="N1226" t="str">
            <v>E</v>
          </cell>
          <cell r="O1226" t="str">
            <v>CDI</v>
          </cell>
          <cell r="P1226">
            <v>151.57</v>
          </cell>
          <cell r="Q1226">
            <v>4000</v>
          </cell>
          <cell r="R1226">
            <v>2000.63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0</v>
          </cell>
          <cell r="AJ1226">
            <v>0</v>
          </cell>
          <cell r="AK1226">
            <v>0</v>
          </cell>
          <cell r="AL1226">
            <v>0</v>
          </cell>
          <cell r="AM1226">
            <v>0</v>
          </cell>
          <cell r="AN1226">
            <v>400</v>
          </cell>
          <cell r="AO1226">
            <v>25.75</v>
          </cell>
          <cell r="AP1226">
            <v>0</v>
          </cell>
          <cell r="AQ1226">
            <v>4000</v>
          </cell>
          <cell r="AR1226">
            <v>0</v>
          </cell>
          <cell r="AS1226">
            <v>0</v>
          </cell>
          <cell r="AT1226">
            <v>0</v>
          </cell>
          <cell r="AU1226">
            <v>0</v>
          </cell>
        </row>
        <row r="1227">
          <cell r="A1227" t="str">
            <v>000A1477</v>
          </cell>
          <cell r="B1227" t="str">
            <v>REYNAUD</v>
          </cell>
          <cell r="C1227" t="str">
            <v>THIERRY</v>
          </cell>
          <cell r="D1227" t="str">
            <v>SAINT MARTIN D'HERES</v>
          </cell>
          <cell r="E1227">
            <v>3</v>
          </cell>
          <cell r="F1227" t="str">
            <v>NUMERICABLE</v>
          </cell>
          <cell r="G1227" t="str">
            <v>BOUTIQUE</v>
          </cell>
          <cell r="H1227" t="str">
            <v>MANAI</v>
          </cell>
          <cell r="I1227" t="str">
            <v>RHON507001</v>
          </cell>
          <cell r="J1227">
            <v>100</v>
          </cell>
          <cell r="K1227">
            <v>38747</v>
          </cell>
          <cell r="L1227" t="str">
            <v>CONSEILLER TECHNIQUE BOUTIQUE</v>
          </cell>
          <cell r="M1227" t="str">
            <v>462E</v>
          </cell>
          <cell r="N1227" t="str">
            <v>C</v>
          </cell>
          <cell r="O1227" t="str">
            <v>CDD</v>
          </cell>
          <cell r="P1227">
            <v>166.83</v>
          </cell>
          <cell r="Q1227">
            <v>1386.67</v>
          </cell>
          <cell r="R1227">
            <v>1104.47</v>
          </cell>
          <cell r="S1227">
            <v>0</v>
          </cell>
          <cell r="T1227">
            <v>699.2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0</v>
          </cell>
          <cell r="AE1227">
            <v>0</v>
          </cell>
          <cell r="AF1227">
            <v>0</v>
          </cell>
          <cell r="AG1227">
            <v>0</v>
          </cell>
          <cell r="AH1227">
            <v>0</v>
          </cell>
          <cell r="AI1227">
            <v>0</v>
          </cell>
          <cell r="AJ1227">
            <v>0</v>
          </cell>
          <cell r="AK1227">
            <v>0</v>
          </cell>
          <cell r="AL1227">
            <v>0</v>
          </cell>
          <cell r="AM1227">
            <v>0</v>
          </cell>
          <cell r="AN1227">
            <v>199.92</v>
          </cell>
          <cell r="AO1227">
            <v>0</v>
          </cell>
          <cell r="AP1227">
            <v>0</v>
          </cell>
          <cell r="AQ1227">
            <v>1300</v>
          </cell>
          <cell r="AR1227">
            <v>0</v>
          </cell>
          <cell r="AS1227">
            <v>0</v>
          </cell>
          <cell r="AT1227">
            <v>0</v>
          </cell>
          <cell r="AU1227">
            <v>0</v>
          </cell>
        </row>
        <row r="1228">
          <cell r="A1228" t="str">
            <v>000A1746</v>
          </cell>
          <cell r="B1228" t="str">
            <v>PIGNEAUX DE LAROCHE</v>
          </cell>
          <cell r="C1228" t="str">
            <v>JULIEN</v>
          </cell>
          <cell r="D1228" t="str">
            <v>BORDEAUX</v>
          </cell>
          <cell r="E1228">
            <v>3</v>
          </cell>
          <cell r="F1228" t="str">
            <v>NUMERICABLE</v>
          </cell>
          <cell r="G1228" t="str">
            <v>CLIENTELE</v>
          </cell>
          <cell r="H1228" t="str">
            <v>COMINARDI</v>
          </cell>
          <cell r="I1228" t="str">
            <v>SUOU507001</v>
          </cell>
          <cell r="J1228">
            <v>100</v>
          </cell>
          <cell r="K1228">
            <v>38826</v>
          </cell>
          <cell r="L1228" t="str">
            <v>CONSEILLER CLIENTELE BOUTIQUE</v>
          </cell>
          <cell r="M1228" t="str">
            <v>463E</v>
          </cell>
          <cell r="N1228" t="str">
            <v>C</v>
          </cell>
          <cell r="O1228" t="str">
            <v>CDD</v>
          </cell>
          <cell r="P1228">
            <v>166.83</v>
          </cell>
          <cell r="Q1228">
            <v>0</v>
          </cell>
          <cell r="R1228">
            <v>150.59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506.4</v>
          </cell>
          <cell r="AR1228">
            <v>0</v>
          </cell>
          <cell r="AS1228">
            <v>0</v>
          </cell>
          <cell r="AT1228">
            <v>0</v>
          </cell>
          <cell r="AU1228">
            <v>0</v>
          </cell>
        </row>
        <row r="1229">
          <cell r="A1229">
            <v>1359</v>
          </cell>
          <cell r="B1229" t="str">
            <v>MARCONE</v>
          </cell>
          <cell r="C1229" t="str">
            <v>CAROLE</v>
          </cell>
          <cell r="D1229" t="str">
            <v>MARSEILLE</v>
          </cell>
          <cell r="E1229">
            <v>1</v>
          </cell>
          <cell r="F1229" t="str">
            <v>NUMERICABLE</v>
          </cell>
          <cell r="G1229" t="str">
            <v>BOUTIQUE</v>
          </cell>
          <cell r="H1229" t="str">
            <v>GRAU</v>
          </cell>
          <cell r="I1229" t="str">
            <v>SUES507001</v>
          </cell>
          <cell r="J1229">
            <v>100</v>
          </cell>
          <cell r="K1229">
            <v>38600</v>
          </cell>
          <cell r="L1229" t="str">
            <v>VENDEUR POINT DE VENTE</v>
          </cell>
          <cell r="M1229" t="str">
            <v>463E</v>
          </cell>
          <cell r="N1229" t="str">
            <v>C</v>
          </cell>
          <cell r="O1229" t="str">
            <v>CDI</v>
          </cell>
          <cell r="P1229">
            <v>166.83</v>
          </cell>
          <cell r="Q1229">
            <v>1450</v>
          </cell>
          <cell r="R1229">
            <v>886.92</v>
          </cell>
          <cell r="S1229">
            <v>0</v>
          </cell>
          <cell r="T1229">
            <v>373.2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182.31</v>
          </cell>
          <cell r="AO1229">
            <v>0</v>
          </cell>
          <cell r="AP1229">
            <v>0</v>
          </cell>
          <cell r="AQ1229">
            <v>1450</v>
          </cell>
          <cell r="AR1229">
            <v>0</v>
          </cell>
          <cell r="AS1229">
            <v>0</v>
          </cell>
          <cell r="AT1229">
            <v>0</v>
          </cell>
          <cell r="AU1229">
            <v>0</v>
          </cell>
        </row>
        <row r="1230">
          <cell r="A1230" t="str">
            <v>000A1656</v>
          </cell>
          <cell r="B1230" t="str">
            <v>SKURZAK</v>
          </cell>
          <cell r="C1230" t="str">
            <v>LUCILLE</v>
          </cell>
          <cell r="D1230" t="str">
            <v>SAINT MARTIN D'HERES</v>
          </cell>
          <cell r="E1230">
            <v>3</v>
          </cell>
          <cell r="F1230" t="str">
            <v>NUMERICABLE</v>
          </cell>
          <cell r="I1230" t="str">
            <v>RHON507001</v>
          </cell>
          <cell r="J1230">
            <v>100</v>
          </cell>
          <cell r="K1230">
            <v>38775</v>
          </cell>
          <cell r="L1230" t="str">
            <v>CONSEILLER(E) CLT BOUTIQUE</v>
          </cell>
          <cell r="M1230" t="str">
            <v>EMPLOYE</v>
          </cell>
          <cell r="N1230" t="str">
            <v>C</v>
          </cell>
          <cell r="O1230" t="str">
            <v>CDI</v>
          </cell>
          <cell r="P1230">
            <v>166.83</v>
          </cell>
          <cell r="Q1230">
            <v>0</v>
          </cell>
          <cell r="R1230">
            <v>1254.56</v>
          </cell>
          <cell r="S1230">
            <v>0</v>
          </cell>
          <cell r="T1230">
            <v>785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347.17</v>
          </cell>
          <cell r="AO1230">
            <v>0</v>
          </cell>
          <cell r="AP1230">
            <v>0</v>
          </cell>
          <cell r="AQ1230">
            <v>1300</v>
          </cell>
          <cell r="AR1230">
            <v>0</v>
          </cell>
          <cell r="AS1230">
            <v>0</v>
          </cell>
          <cell r="AT1230">
            <v>0</v>
          </cell>
          <cell r="AU1230">
            <v>0</v>
          </cell>
        </row>
        <row r="1231">
          <cell r="A1231" t="str">
            <v>000A1529</v>
          </cell>
          <cell r="B1231" t="str">
            <v>LOEUILLET</v>
          </cell>
          <cell r="C1231" t="str">
            <v>DENIS</v>
          </cell>
          <cell r="D1231" t="str">
            <v>METZ</v>
          </cell>
          <cell r="E1231">
            <v>19</v>
          </cell>
          <cell r="F1231" t="str">
            <v>NUMERICABLE  (TCC)</v>
          </cell>
          <cell r="I1231" t="str">
            <v>FTCN905001</v>
          </cell>
          <cell r="J1231">
            <v>100</v>
          </cell>
          <cell r="K1231">
            <v>38626</v>
          </cell>
          <cell r="L1231" t="str">
            <v>RESPONSABLE PROJET CABLE</v>
          </cell>
          <cell r="M1231" t="str">
            <v>CADRE</v>
          </cell>
          <cell r="N1231" t="str">
            <v>DB</v>
          </cell>
          <cell r="O1231" t="str">
            <v>CDI</v>
          </cell>
          <cell r="P1231">
            <v>151.57</v>
          </cell>
          <cell r="Q1231">
            <v>3050</v>
          </cell>
          <cell r="R1231">
            <v>-1870.21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  <cell r="AK1231">
            <v>0</v>
          </cell>
          <cell r="AL1231">
            <v>0</v>
          </cell>
          <cell r="AM1231">
            <v>-126.11</v>
          </cell>
          <cell r="AN1231">
            <v>0</v>
          </cell>
          <cell r="AO1231">
            <v>-126.11</v>
          </cell>
          <cell r="AP1231">
            <v>0</v>
          </cell>
          <cell r="AQ1231">
            <v>3050</v>
          </cell>
          <cell r="AR1231">
            <v>0</v>
          </cell>
          <cell r="AS1231">
            <v>0</v>
          </cell>
          <cell r="AT1231">
            <v>0</v>
          </cell>
          <cell r="AU1231">
            <v>0</v>
          </cell>
        </row>
        <row r="1232">
          <cell r="A1232" t="str">
            <v>000A1130</v>
          </cell>
          <cell r="B1232" t="str">
            <v>SOULIERE</v>
          </cell>
          <cell r="C1232" t="str">
            <v>PHILIPPE</v>
          </cell>
          <cell r="D1232" t="str">
            <v>LUDRES</v>
          </cell>
          <cell r="E1232">
            <v>18</v>
          </cell>
          <cell r="F1232" t="str">
            <v>NUMERICABLE</v>
          </cell>
          <cell r="G1232" t="str">
            <v>TRAVAUX</v>
          </cell>
          <cell r="H1232" t="str">
            <v>CHAPELAT</v>
          </cell>
          <cell r="I1232" t="str">
            <v>SUES300001</v>
          </cell>
          <cell r="J1232">
            <v>100</v>
          </cell>
          <cell r="K1232">
            <v>38626</v>
          </cell>
          <cell r="L1232" t="str">
            <v>DIRECTEUR TECH.</v>
          </cell>
          <cell r="M1232" t="str">
            <v>CADRE</v>
          </cell>
          <cell r="N1232" t="str">
            <v>G</v>
          </cell>
          <cell r="O1232" t="str">
            <v>CDI</v>
          </cell>
          <cell r="P1232">
            <v>151.57</v>
          </cell>
          <cell r="Q1232">
            <v>5916.66</v>
          </cell>
          <cell r="R1232">
            <v>2935.65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682.58</v>
          </cell>
          <cell r="AO1232">
            <v>0</v>
          </cell>
          <cell r="AP1232">
            <v>0</v>
          </cell>
          <cell r="AQ1232">
            <v>5916.66</v>
          </cell>
          <cell r="AR1232">
            <v>0</v>
          </cell>
          <cell r="AS1232">
            <v>0</v>
          </cell>
          <cell r="AT1232">
            <v>0</v>
          </cell>
          <cell r="AU1232">
            <v>0</v>
          </cell>
        </row>
        <row r="1233">
          <cell r="A1233" t="str">
            <v>000A1122</v>
          </cell>
          <cell r="B1233" t="str">
            <v>BOUTON</v>
          </cell>
          <cell r="C1233" t="str">
            <v>SOPHIE</v>
          </cell>
          <cell r="D1233" t="str">
            <v>LUDRES</v>
          </cell>
          <cell r="E1233">
            <v>18</v>
          </cell>
          <cell r="F1233" t="str">
            <v>NUMERICABLE</v>
          </cell>
          <cell r="G1233" t="str">
            <v>TECHNIQUE</v>
          </cell>
          <cell r="H1233" t="str">
            <v>BAUER V</v>
          </cell>
          <cell r="I1233" t="str">
            <v>ESTR300001</v>
          </cell>
          <cell r="J1233">
            <v>100</v>
          </cell>
          <cell r="K1233">
            <v>38626</v>
          </cell>
          <cell r="L1233" t="str">
            <v>ASSISTANT(E) NIV. 1</v>
          </cell>
          <cell r="M1233" t="str">
            <v>EMPLOYE</v>
          </cell>
          <cell r="N1233" t="str">
            <v>C</v>
          </cell>
          <cell r="O1233" t="str">
            <v>CDI</v>
          </cell>
          <cell r="P1233">
            <v>151.57</v>
          </cell>
          <cell r="Q1233">
            <v>1618.92</v>
          </cell>
          <cell r="R1233">
            <v>1226.95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863.5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155.38999999999999</v>
          </cell>
          <cell r="AO1233">
            <v>0</v>
          </cell>
          <cell r="AP1233">
            <v>0</v>
          </cell>
          <cell r="AQ1233">
            <v>1618.92</v>
          </cell>
          <cell r="AR1233">
            <v>0</v>
          </cell>
          <cell r="AS1233">
            <v>0</v>
          </cell>
          <cell r="AT1233">
            <v>0</v>
          </cell>
          <cell r="AU1233">
            <v>0</v>
          </cell>
        </row>
        <row r="1234">
          <cell r="A1234" t="str">
            <v>000A1121</v>
          </cell>
          <cell r="B1234" t="str">
            <v>BOLZER</v>
          </cell>
          <cell r="C1234" t="str">
            <v>JEAN MARC</v>
          </cell>
          <cell r="D1234" t="str">
            <v>LUDRES</v>
          </cell>
          <cell r="E1234">
            <v>18</v>
          </cell>
          <cell r="F1234" t="str">
            <v>NUMERICABLE</v>
          </cell>
          <cell r="G1234" t="str">
            <v>MAINTENANCE RESEAU</v>
          </cell>
          <cell r="H1234" t="str">
            <v>SCHWEITZER</v>
          </cell>
          <cell r="I1234" t="str">
            <v>ESTR300001</v>
          </cell>
          <cell r="J1234">
            <v>100</v>
          </cell>
          <cell r="K1234">
            <v>38626</v>
          </cell>
          <cell r="L1234" t="str">
            <v>TECH.SUPP.NIV.1</v>
          </cell>
          <cell r="M1234" t="str">
            <v>EMPLOYE</v>
          </cell>
          <cell r="N1234" t="str">
            <v>C</v>
          </cell>
          <cell r="O1234" t="str">
            <v>CDI</v>
          </cell>
          <cell r="P1234">
            <v>151.57</v>
          </cell>
          <cell r="Q1234">
            <v>1415.09</v>
          </cell>
          <cell r="R1234">
            <v>522.61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135.83000000000001</v>
          </cell>
          <cell r="AO1234">
            <v>0</v>
          </cell>
          <cell r="AP1234">
            <v>0</v>
          </cell>
          <cell r="AQ1234">
            <v>1415.09</v>
          </cell>
          <cell r="AR1234">
            <v>0</v>
          </cell>
          <cell r="AS1234">
            <v>0</v>
          </cell>
          <cell r="AT1234">
            <v>0</v>
          </cell>
          <cell r="AU1234">
            <v>0</v>
          </cell>
        </row>
        <row r="1235">
          <cell r="A1235" t="str">
            <v>000A1128</v>
          </cell>
          <cell r="B1235" t="str">
            <v>CYPRE</v>
          </cell>
          <cell r="C1235" t="str">
            <v>LAURENT</v>
          </cell>
          <cell r="D1235" t="str">
            <v>LUDRES</v>
          </cell>
          <cell r="E1235">
            <v>18</v>
          </cell>
          <cell r="F1235" t="str">
            <v>NUMERICABLE</v>
          </cell>
          <cell r="G1235" t="str">
            <v>MAINTENANCE RESEAU</v>
          </cell>
          <cell r="H1235" t="str">
            <v>SCHWEITZER</v>
          </cell>
          <cell r="I1235" t="str">
            <v>ESTR300001</v>
          </cell>
          <cell r="J1235">
            <v>100</v>
          </cell>
          <cell r="K1235">
            <v>38626</v>
          </cell>
          <cell r="L1235" t="str">
            <v>INGENIERISTE</v>
          </cell>
          <cell r="M1235" t="str">
            <v>EMPLOYE</v>
          </cell>
          <cell r="N1235" t="str">
            <v>C</v>
          </cell>
          <cell r="O1235" t="str">
            <v>CDI</v>
          </cell>
          <cell r="P1235">
            <v>151.66</v>
          </cell>
          <cell r="Q1235">
            <v>1476.93</v>
          </cell>
          <cell r="R1235">
            <v>333.09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6.75</v>
          </cell>
          <cell r="AN1235">
            <v>141.77000000000001</v>
          </cell>
          <cell r="AO1235">
            <v>0</v>
          </cell>
          <cell r="AP1235">
            <v>-274.01</v>
          </cell>
          <cell r="AQ1235">
            <v>1431.13</v>
          </cell>
          <cell r="AR1235">
            <v>0</v>
          </cell>
          <cell r="AS1235">
            <v>0</v>
          </cell>
          <cell r="AT1235">
            <v>0</v>
          </cell>
          <cell r="AU1235">
            <v>0</v>
          </cell>
        </row>
        <row r="1236">
          <cell r="A1236" t="str">
            <v>000A1116</v>
          </cell>
          <cell r="B1236" t="str">
            <v>SCHWARTZ</v>
          </cell>
          <cell r="C1236" t="str">
            <v>SONIA</v>
          </cell>
          <cell r="D1236" t="str">
            <v>LUDRES</v>
          </cell>
          <cell r="E1236">
            <v>18</v>
          </cell>
          <cell r="F1236" t="str">
            <v>NUMERICABLE</v>
          </cell>
          <cell r="G1236" t="str">
            <v>DIRECTION REGIONALE</v>
          </cell>
          <cell r="H1236" t="str">
            <v>BAUER V</v>
          </cell>
          <cell r="I1236" t="str">
            <v>ESTR520001</v>
          </cell>
          <cell r="J1236">
            <v>100</v>
          </cell>
          <cell r="K1236">
            <v>38626</v>
          </cell>
          <cell r="L1236" t="str">
            <v>CONSEILLER COMMERCIAL</v>
          </cell>
          <cell r="M1236" t="str">
            <v>EMPLOYE</v>
          </cell>
          <cell r="N1236" t="str">
            <v>B</v>
          </cell>
          <cell r="O1236" t="str">
            <v>CDI</v>
          </cell>
          <cell r="P1236">
            <v>151.66</v>
          </cell>
          <cell r="Q1236">
            <v>1417.77</v>
          </cell>
          <cell r="R1236">
            <v>997.49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554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186.01</v>
          </cell>
          <cell r="AO1236">
            <v>0</v>
          </cell>
          <cell r="AP1236">
            <v>0</v>
          </cell>
          <cell r="AQ1236">
            <v>1478.59</v>
          </cell>
          <cell r="AR1236">
            <v>0</v>
          </cell>
          <cell r="AS1236">
            <v>0</v>
          </cell>
          <cell r="AT1236">
            <v>0</v>
          </cell>
          <cell r="AU1236">
            <v>0</v>
          </cell>
        </row>
        <row r="1237">
          <cell r="A1237" t="str">
            <v>000A1135</v>
          </cell>
          <cell r="B1237" t="str">
            <v>GREGUOR</v>
          </cell>
          <cell r="C1237" t="str">
            <v>AURELIA</v>
          </cell>
          <cell r="D1237" t="str">
            <v>LUDRES</v>
          </cell>
          <cell r="E1237">
            <v>18</v>
          </cell>
          <cell r="F1237" t="str">
            <v>NUMERICABLE</v>
          </cell>
          <cell r="G1237" t="str">
            <v>VAD CONSEILLERS</v>
          </cell>
          <cell r="I1237" t="str">
            <v>GENE905001</v>
          </cell>
          <cell r="J1237">
            <v>100</v>
          </cell>
          <cell r="K1237">
            <v>38626</v>
          </cell>
          <cell r="L1237" t="str">
            <v>CONSEILLER COMMERCIAL</v>
          </cell>
          <cell r="M1237" t="str">
            <v>EMPLOYE</v>
          </cell>
          <cell r="N1237" t="str">
            <v>B</v>
          </cell>
          <cell r="O1237" t="str">
            <v>CDI</v>
          </cell>
          <cell r="P1237">
            <v>151.66</v>
          </cell>
          <cell r="Q1237">
            <v>462.59</v>
          </cell>
          <cell r="R1237">
            <v>256.05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1479.7</v>
          </cell>
          <cell r="AN1237">
            <v>46.26</v>
          </cell>
          <cell r="AO1237">
            <v>1479.7</v>
          </cell>
          <cell r="AP1237">
            <v>0</v>
          </cell>
          <cell r="AQ1237">
            <v>462.59</v>
          </cell>
          <cell r="AR1237">
            <v>0</v>
          </cell>
          <cell r="AS1237">
            <v>0</v>
          </cell>
          <cell r="AT1237">
            <v>0</v>
          </cell>
          <cell r="AU1237">
            <v>0</v>
          </cell>
        </row>
        <row r="1238">
          <cell r="A1238" t="str">
            <v>000A1136</v>
          </cell>
          <cell r="B1238" t="str">
            <v>HADAOUI CHADIA</v>
          </cell>
          <cell r="C1238" t="str">
            <v>FRANCOISE</v>
          </cell>
          <cell r="D1238" t="str">
            <v>LUDRES</v>
          </cell>
          <cell r="E1238">
            <v>18</v>
          </cell>
          <cell r="F1238" t="str">
            <v>NUMERICABLE</v>
          </cell>
          <cell r="G1238" t="str">
            <v>ADV</v>
          </cell>
          <cell r="I1238" t="str">
            <v>GENE905001</v>
          </cell>
          <cell r="J1238">
            <v>100</v>
          </cell>
          <cell r="K1238">
            <v>38626</v>
          </cell>
          <cell r="L1238" t="str">
            <v>ASSISTANT(E) NIV. 1</v>
          </cell>
          <cell r="M1238" t="str">
            <v>EMPLOYE</v>
          </cell>
          <cell r="N1238" t="str">
            <v>C</v>
          </cell>
          <cell r="O1238" t="str">
            <v>CDI</v>
          </cell>
          <cell r="P1238">
            <v>151.57</v>
          </cell>
          <cell r="Q1238">
            <v>1417.77</v>
          </cell>
          <cell r="R1238">
            <v>218.71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-6.96</v>
          </cell>
          <cell r="AN1238">
            <v>141.78</v>
          </cell>
          <cell r="AO1238">
            <v>-6.96</v>
          </cell>
          <cell r="AP1238">
            <v>0</v>
          </cell>
          <cell r="AQ1238">
            <v>1417.77</v>
          </cell>
          <cell r="AR1238">
            <v>0</v>
          </cell>
          <cell r="AS1238">
            <v>0</v>
          </cell>
          <cell r="AT1238">
            <v>0</v>
          </cell>
          <cell r="AU1238">
            <v>0</v>
          </cell>
        </row>
        <row r="1239">
          <cell r="A1239" t="str">
            <v>000A1125</v>
          </cell>
          <cell r="B1239" t="str">
            <v>THOMASSIN</v>
          </cell>
          <cell r="C1239" t="str">
            <v>STEPHANE</v>
          </cell>
          <cell r="D1239" t="str">
            <v>LUDRES</v>
          </cell>
          <cell r="E1239">
            <v>18</v>
          </cell>
          <cell r="F1239" t="str">
            <v>NUMERICABLE</v>
          </cell>
          <cell r="G1239" t="str">
            <v>VAD CONSEILLERS</v>
          </cell>
          <cell r="I1239" t="str">
            <v>GENE905001</v>
          </cell>
          <cell r="J1239">
            <v>100</v>
          </cell>
          <cell r="K1239">
            <v>38626</v>
          </cell>
          <cell r="L1239" t="str">
            <v>CONSEILLER COMMERCIAL</v>
          </cell>
          <cell r="M1239" t="str">
            <v>EMPLOYE</v>
          </cell>
          <cell r="N1239" t="str">
            <v>B</v>
          </cell>
          <cell r="O1239" t="str">
            <v>CDI</v>
          </cell>
          <cell r="P1239">
            <v>151.66999999999999</v>
          </cell>
          <cell r="Q1239">
            <v>462.59</v>
          </cell>
          <cell r="R1239">
            <v>296.11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>
            <v>0</v>
          </cell>
          <cell r="AK1239">
            <v>0</v>
          </cell>
          <cell r="AL1239">
            <v>0</v>
          </cell>
          <cell r="AM1239">
            <v>1881.31</v>
          </cell>
          <cell r="AN1239">
            <v>46.26</v>
          </cell>
          <cell r="AO1239">
            <v>1881.31</v>
          </cell>
          <cell r="AP1239">
            <v>0</v>
          </cell>
          <cell r="AQ1239">
            <v>462.59</v>
          </cell>
          <cell r="AR1239">
            <v>0</v>
          </cell>
          <cell r="AS1239">
            <v>0</v>
          </cell>
          <cell r="AT1239">
            <v>0</v>
          </cell>
          <cell r="AU1239">
            <v>0</v>
          </cell>
        </row>
        <row r="1240">
          <cell r="A1240" t="str">
            <v>000A1134</v>
          </cell>
          <cell r="B1240" t="str">
            <v>LORANGE</v>
          </cell>
          <cell r="C1240" t="str">
            <v>MARIANNE</v>
          </cell>
          <cell r="D1240" t="str">
            <v>LUDRES</v>
          </cell>
          <cell r="E1240">
            <v>18</v>
          </cell>
          <cell r="F1240" t="str">
            <v>NUMERICABLE</v>
          </cell>
          <cell r="G1240" t="str">
            <v>DIRECTION REGIONALE</v>
          </cell>
          <cell r="I1240" t="str">
            <v>FTCN905001</v>
          </cell>
          <cell r="J1240">
            <v>100</v>
          </cell>
          <cell r="K1240">
            <v>38626</v>
          </cell>
          <cell r="L1240" t="str">
            <v>ASSISTANT(E) NIV. 1</v>
          </cell>
          <cell r="M1240" t="str">
            <v>EMPLOYE</v>
          </cell>
          <cell r="N1240" t="str">
            <v>C</v>
          </cell>
          <cell r="O1240" t="str">
            <v>CDI</v>
          </cell>
          <cell r="P1240">
            <v>151.57</v>
          </cell>
          <cell r="Q1240">
            <v>1417.77</v>
          </cell>
          <cell r="R1240">
            <v>782.23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380.79</v>
          </cell>
          <cell r="AN1240">
            <v>136.08000000000001</v>
          </cell>
          <cell r="AO1240">
            <v>0</v>
          </cell>
          <cell r="AP1240">
            <v>0</v>
          </cell>
          <cell r="AQ1240">
            <v>1798.56</v>
          </cell>
          <cell r="AR1240">
            <v>0</v>
          </cell>
          <cell r="AS1240">
            <v>0</v>
          </cell>
          <cell r="AT1240">
            <v>0</v>
          </cell>
          <cell r="AU1240">
            <v>0</v>
          </cell>
        </row>
        <row r="1241">
          <cell r="A1241" t="str">
            <v>000A1123</v>
          </cell>
          <cell r="B1241" t="str">
            <v>CERRI</v>
          </cell>
          <cell r="C1241" t="str">
            <v>JEAN PHILIPP</v>
          </cell>
          <cell r="D1241" t="str">
            <v>LUDRES</v>
          </cell>
          <cell r="E1241">
            <v>18</v>
          </cell>
          <cell r="F1241" t="str">
            <v>NUMERICABLE</v>
          </cell>
          <cell r="G1241" t="str">
            <v>COMPTABILITE</v>
          </cell>
          <cell r="I1241" t="str">
            <v>FTCN905001</v>
          </cell>
          <cell r="J1241">
            <v>100</v>
          </cell>
          <cell r="K1241">
            <v>38626</v>
          </cell>
          <cell r="L1241" t="str">
            <v>RESP. GEST. NIV. 2</v>
          </cell>
          <cell r="M1241" t="str">
            <v>CADRE</v>
          </cell>
          <cell r="N1241" t="str">
            <v>F</v>
          </cell>
          <cell r="O1241" t="str">
            <v>CDI</v>
          </cell>
          <cell r="P1241">
            <v>151.57</v>
          </cell>
          <cell r="Q1241">
            <v>3252.09</v>
          </cell>
          <cell r="R1241">
            <v>-1293.31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393.75</v>
          </cell>
          <cell r="AN1241">
            <v>0</v>
          </cell>
          <cell r="AO1241">
            <v>295.12</v>
          </cell>
          <cell r="AP1241">
            <v>-796.67</v>
          </cell>
          <cell r="AQ1241">
            <v>3216.48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</row>
        <row r="1242">
          <cell r="A1242" t="str">
            <v>000A1133</v>
          </cell>
          <cell r="B1242" t="str">
            <v>PARISET</v>
          </cell>
          <cell r="C1242" t="str">
            <v>BERNARD</v>
          </cell>
          <cell r="D1242" t="str">
            <v>LUDRES</v>
          </cell>
          <cell r="E1242">
            <v>18</v>
          </cell>
          <cell r="F1242" t="str">
            <v>NUMERICABLE</v>
          </cell>
          <cell r="G1242" t="str">
            <v>MAINTENANCE RESEAU</v>
          </cell>
          <cell r="I1242" t="str">
            <v>FTCN905001</v>
          </cell>
          <cell r="J1242">
            <v>100</v>
          </cell>
          <cell r="K1242">
            <v>38626</v>
          </cell>
          <cell r="L1242" t="str">
            <v>TECHNICIEN MONTEUR CABLEUR</v>
          </cell>
          <cell r="M1242" t="str">
            <v>EMPLOYE</v>
          </cell>
          <cell r="N1242" t="str">
            <v>B</v>
          </cell>
          <cell r="O1242" t="str">
            <v>CDI</v>
          </cell>
          <cell r="P1242">
            <v>151.66</v>
          </cell>
          <cell r="Q1242">
            <v>1373.67</v>
          </cell>
          <cell r="R1242">
            <v>-105.79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29.46</v>
          </cell>
          <cell r="AN1242">
            <v>0</v>
          </cell>
          <cell r="AO1242">
            <v>29.46</v>
          </cell>
          <cell r="AP1242">
            <v>0</v>
          </cell>
          <cell r="AQ1242">
            <v>1373.67</v>
          </cell>
          <cell r="AR1242">
            <v>0</v>
          </cell>
          <cell r="AS1242">
            <v>0</v>
          </cell>
          <cell r="AT1242">
            <v>0</v>
          </cell>
          <cell r="AU1242">
            <v>0</v>
          </cell>
        </row>
        <row r="1243">
          <cell r="A1243" t="str">
            <v>000A1117</v>
          </cell>
          <cell r="B1243" t="str">
            <v>BELKACEMI</v>
          </cell>
          <cell r="C1243" t="str">
            <v>ALAIN</v>
          </cell>
          <cell r="D1243" t="str">
            <v>LUDRES</v>
          </cell>
          <cell r="E1243">
            <v>18</v>
          </cell>
          <cell r="F1243" t="str">
            <v>NUMERICABLE</v>
          </cell>
          <cell r="G1243" t="str">
            <v>MAINTENANCE RESEAU</v>
          </cell>
          <cell r="I1243" t="str">
            <v>FTCN905001</v>
          </cell>
          <cell r="J1243">
            <v>100</v>
          </cell>
          <cell r="K1243">
            <v>38626</v>
          </cell>
          <cell r="L1243" t="str">
            <v>TECHNICIEN MONTEUR CABLEUR</v>
          </cell>
          <cell r="M1243" t="str">
            <v>EMPLOYE</v>
          </cell>
          <cell r="N1243" t="str">
            <v>B</v>
          </cell>
          <cell r="O1243" t="str">
            <v>CDI</v>
          </cell>
          <cell r="P1243">
            <v>151.66</v>
          </cell>
          <cell r="Q1243">
            <v>1605.23</v>
          </cell>
          <cell r="R1243">
            <v>956.35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0</v>
          </cell>
          <cell r="AJ1243">
            <v>0</v>
          </cell>
          <cell r="AK1243">
            <v>0</v>
          </cell>
          <cell r="AL1243">
            <v>0</v>
          </cell>
          <cell r="AM1243">
            <v>886.96</v>
          </cell>
          <cell r="AN1243">
            <v>154.08000000000001</v>
          </cell>
          <cell r="AO1243">
            <v>0</v>
          </cell>
          <cell r="AP1243">
            <v>-395.64</v>
          </cell>
          <cell r="AQ1243">
            <v>2416.2800000000002</v>
          </cell>
          <cell r="AR1243">
            <v>0</v>
          </cell>
          <cell r="AS1243">
            <v>0</v>
          </cell>
          <cell r="AT1243">
            <v>0</v>
          </cell>
          <cell r="AU1243">
            <v>0</v>
          </cell>
        </row>
        <row r="1244">
          <cell r="A1244" t="str">
            <v>000A1124</v>
          </cell>
          <cell r="B1244" t="str">
            <v>VILLAUME</v>
          </cell>
          <cell r="C1244" t="str">
            <v>JEAN PIERRE</v>
          </cell>
          <cell r="D1244" t="str">
            <v>LUDRES</v>
          </cell>
          <cell r="E1244">
            <v>18</v>
          </cell>
          <cell r="F1244" t="str">
            <v>NUMERICABLE</v>
          </cell>
          <cell r="G1244" t="str">
            <v>TRAVAUX</v>
          </cell>
          <cell r="H1244" t="str">
            <v>TAILLON</v>
          </cell>
          <cell r="I1244" t="str">
            <v>ESTR300001</v>
          </cell>
          <cell r="J1244">
            <v>100</v>
          </cell>
          <cell r="K1244">
            <v>38626</v>
          </cell>
          <cell r="L1244" t="str">
            <v>SUPERVISEUR TRAVAUX</v>
          </cell>
          <cell r="M1244" t="str">
            <v>TSM</v>
          </cell>
          <cell r="N1244" t="str">
            <v>D</v>
          </cell>
          <cell r="O1244" t="str">
            <v>CDI</v>
          </cell>
          <cell r="P1244">
            <v>151.57</v>
          </cell>
          <cell r="Q1244">
            <v>2593.9499999999998</v>
          </cell>
          <cell r="R1244">
            <v>719.1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0</v>
          </cell>
          <cell r="AJ1244">
            <v>0</v>
          </cell>
          <cell r="AK1244">
            <v>0</v>
          </cell>
          <cell r="AL1244">
            <v>0</v>
          </cell>
          <cell r="AM1244">
            <v>0</v>
          </cell>
          <cell r="AN1244">
            <v>253.77</v>
          </cell>
          <cell r="AO1244">
            <v>0</v>
          </cell>
          <cell r="AP1244">
            <v>0</v>
          </cell>
          <cell r="AQ1244">
            <v>1636.33</v>
          </cell>
          <cell r="AR1244">
            <v>0</v>
          </cell>
          <cell r="AS1244">
            <v>0</v>
          </cell>
          <cell r="AT1244">
            <v>0</v>
          </cell>
          <cell r="AU1244">
            <v>0</v>
          </cell>
        </row>
        <row r="1245">
          <cell r="A1245" t="str">
            <v>000A1115</v>
          </cell>
          <cell r="B1245" t="str">
            <v>ARTAUX</v>
          </cell>
          <cell r="C1245" t="str">
            <v>JEAN VALERY</v>
          </cell>
          <cell r="D1245" t="str">
            <v>LUDRES</v>
          </cell>
          <cell r="E1245">
            <v>18</v>
          </cell>
          <cell r="F1245" t="str">
            <v>NUMERICABLE</v>
          </cell>
          <cell r="G1245" t="str">
            <v>MAINTENANCE RESEAU</v>
          </cell>
          <cell r="I1245" t="str">
            <v>FTCN905001</v>
          </cell>
          <cell r="J1245">
            <v>100</v>
          </cell>
          <cell r="K1245">
            <v>38626</v>
          </cell>
          <cell r="L1245" t="str">
            <v>TECH. EXP. NIV. 1</v>
          </cell>
          <cell r="M1245" t="str">
            <v>EMPLOYE</v>
          </cell>
          <cell r="N1245" t="str">
            <v>C</v>
          </cell>
          <cell r="O1245" t="str">
            <v>CDI</v>
          </cell>
          <cell r="P1245">
            <v>151.66</v>
          </cell>
          <cell r="Q1245">
            <v>1612.02</v>
          </cell>
          <cell r="R1245">
            <v>817.03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  <cell r="AG1245">
            <v>0</v>
          </cell>
          <cell r="AH1245">
            <v>0</v>
          </cell>
          <cell r="AI1245">
            <v>0</v>
          </cell>
          <cell r="AJ1245">
            <v>0</v>
          </cell>
          <cell r="AK1245">
            <v>0</v>
          </cell>
          <cell r="AL1245">
            <v>0</v>
          </cell>
          <cell r="AM1245">
            <v>217.98</v>
          </cell>
          <cell r="AN1245">
            <v>154.72999999999999</v>
          </cell>
          <cell r="AO1245">
            <v>0</v>
          </cell>
          <cell r="AP1245">
            <v>0</v>
          </cell>
          <cell r="AQ1245">
            <v>1830</v>
          </cell>
          <cell r="AR1245">
            <v>0</v>
          </cell>
          <cell r="AS1245">
            <v>0</v>
          </cell>
          <cell r="AT1245">
            <v>0</v>
          </cell>
          <cell r="AU1245">
            <v>0</v>
          </cell>
        </row>
        <row r="1246">
          <cell r="A1246" t="str">
            <v>000A1017</v>
          </cell>
          <cell r="B1246" t="str">
            <v>BENETTI</v>
          </cell>
          <cell r="C1246" t="str">
            <v>ANGELIQUE</v>
          </cell>
          <cell r="D1246" t="str">
            <v>YPSO</v>
          </cell>
          <cell r="E1246">
            <v>90</v>
          </cell>
          <cell r="F1246" t="str">
            <v>YPSO France SAS</v>
          </cell>
          <cell r="G1246" t="str">
            <v>DIRECTION GENERALE</v>
          </cell>
          <cell r="H1246" t="str">
            <v>BESNIER</v>
          </cell>
          <cell r="I1246" t="str">
            <v>YPSO700001</v>
          </cell>
          <cell r="J1246">
            <v>100</v>
          </cell>
          <cell r="K1246">
            <v>38443</v>
          </cell>
          <cell r="L1246" t="str">
            <v>DIRECTEUR JURIDIQUE</v>
          </cell>
          <cell r="M1246" t="str">
            <v>CADRE</v>
          </cell>
          <cell r="N1246" t="str">
            <v>G</v>
          </cell>
          <cell r="O1246" t="str">
            <v>CDI</v>
          </cell>
          <cell r="P1246">
            <v>151.57</v>
          </cell>
          <cell r="Q1246">
            <v>8833.34</v>
          </cell>
          <cell r="R1246">
            <v>4284.99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0</v>
          </cell>
          <cell r="AE1246">
            <v>0</v>
          </cell>
          <cell r="AF1246">
            <v>0</v>
          </cell>
          <cell r="AG1246">
            <v>0</v>
          </cell>
          <cell r="AH1246">
            <v>0</v>
          </cell>
          <cell r="AI1246">
            <v>0</v>
          </cell>
          <cell r="AJ1246">
            <v>0</v>
          </cell>
          <cell r="AK1246">
            <v>0</v>
          </cell>
          <cell r="AL1246">
            <v>0</v>
          </cell>
          <cell r="AM1246">
            <v>0</v>
          </cell>
          <cell r="AN1246">
            <v>951.29</v>
          </cell>
          <cell r="AO1246">
            <v>0</v>
          </cell>
          <cell r="AP1246">
            <v>0</v>
          </cell>
          <cell r="AQ1246">
            <v>8833.34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</row>
        <row r="1247">
          <cell r="A1247" t="str">
            <v>000A1019</v>
          </cell>
          <cell r="B1247" t="str">
            <v>CHAPELAT</v>
          </cell>
          <cell r="C1247" t="str">
            <v>GERARD</v>
          </cell>
          <cell r="D1247" t="str">
            <v>YPSO</v>
          </cell>
          <cell r="E1247">
            <v>90</v>
          </cell>
          <cell r="F1247" t="str">
            <v>YPSO France SAS</v>
          </cell>
          <cell r="G1247" t="str">
            <v>DIRECTION GENERALE</v>
          </cell>
          <cell r="H1247" t="str">
            <v>SOTHER</v>
          </cell>
          <cell r="I1247" t="str">
            <v>YPSO700001</v>
          </cell>
          <cell r="J1247">
            <v>100</v>
          </cell>
          <cell r="K1247">
            <v>38443</v>
          </cell>
          <cell r="L1247" t="str">
            <v>DIRECTEUR REGIONAL</v>
          </cell>
          <cell r="M1247" t="str">
            <v>CADRE</v>
          </cell>
          <cell r="N1247" t="str">
            <v>G</v>
          </cell>
          <cell r="O1247" t="str">
            <v>CDI</v>
          </cell>
          <cell r="P1247">
            <v>151.57</v>
          </cell>
          <cell r="Q1247">
            <v>8333.34</v>
          </cell>
          <cell r="R1247">
            <v>4070.04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  <cell r="AG1247">
            <v>0</v>
          </cell>
          <cell r="AH1247">
            <v>0</v>
          </cell>
          <cell r="AI1247">
            <v>0</v>
          </cell>
          <cell r="AJ1247">
            <v>0</v>
          </cell>
          <cell r="AK1247">
            <v>0</v>
          </cell>
          <cell r="AL1247">
            <v>0</v>
          </cell>
          <cell r="AM1247">
            <v>0</v>
          </cell>
          <cell r="AN1247">
            <v>897.43</v>
          </cell>
          <cell r="AO1247">
            <v>0</v>
          </cell>
          <cell r="AP1247">
            <v>0</v>
          </cell>
          <cell r="AQ1247">
            <v>7948.78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</row>
        <row r="1248">
          <cell r="A1248" t="str">
            <v>000A1005</v>
          </cell>
          <cell r="B1248" t="str">
            <v>LUCIANI</v>
          </cell>
          <cell r="C1248" t="str">
            <v>VALERIE</v>
          </cell>
          <cell r="D1248" t="str">
            <v>YPSO</v>
          </cell>
          <cell r="E1248">
            <v>90</v>
          </cell>
          <cell r="F1248" t="str">
            <v>YPSO France SAS</v>
          </cell>
          <cell r="G1248" t="str">
            <v>DIRECTION GENERALE</v>
          </cell>
          <cell r="H1248" t="str">
            <v>DENOYER</v>
          </cell>
          <cell r="I1248" t="str">
            <v>YPSO700001</v>
          </cell>
          <cell r="J1248">
            <v>100</v>
          </cell>
          <cell r="K1248">
            <v>38160</v>
          </cell>
          <cell r="L1248" t="str">
            <v>DIRECTEUR RESS. HUMAINES</v>
          </cell>
          <cell r="M1248" t="str">
            <v>CADRE</v>
          </cell>
          <cell r="N1248" t="str">
            <v>G</v>
          </cell>
          <cell r="O1248" t="str">
            <v>CDI</v>
          </cell>
          <cell r="P1248">
            <v>151.57</v>
          </cell>
          <cell r="Q1248">
            <v>8270.84</v>
          </cell>
          <cell r="R1248">
            <v>25916.05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I1248">
            <v>0</v>
          </cell>
          <cell r="AJ1248">
            <v>67500</v>
          </cell>
          <cell r="AK1248">
            <v>0</v>
          </cell>
          <cell r="AL1248">
            <v>0</v>
          </cell>
          <cell r="AM1248">
            <v>0</v>
          </cell>
          <cell r="AN1248">
            <v>8095.97</v>
          </cell>
          <cell r="AO1248">
            <v>0</v>
          </cell>
          <cell r="AP1248">
            <v>0</v>
          </cell>
          <cell r="AQ1248">
            <v>7500</v>
          </cell>
          <cell r="AR1248">
            <v>67500</v>
          </cell>
          <cell r="AS1248">
            <v>0</v>
          </cell>
          <cell r="AT1248">
            <v>0</v>
          </cell>
          <cell r="AU1248">
            <v>0</v>
          </cell>
        </row>
        <row r="1249">
          <cell r="A1249" t="str">
            <v>000A1028</v>
          </cell>
          <cell r="B1249" t="str">
            <v>VINEL</v>
          </cell>
          <cell r="C1249" t="str">
            <v>EMMANUELLE</v>
          </cell>
          <cell r="D1249" t="str">
            <v>YPSO</v>
          </cell>
          <cell r="E1249">
            <v>90</v>
          </cell>
          <cell r="F1249" t="str">
            <v>YPSO France SAS</v>
          </cell>
          <cell r="G1249" t="str">
            <v>DIRECTION GENERALE</v>
          </cell>
          <cell r="H1249" t="str">
            <v>DENOYER</v>
          </cell>
          <cell r="I1249" t="str">
            <v>YPSO700001</v>
          </cell>
          <cell r="J1249">
            <v>100</v>
          </cell>
          <cell r="K1249">
            <v>38443</v>
          </cell>
          <cell r="L1249" t="str">
            <v>DIRECTEUR MARKETING</v>
          </cell>
          <cell r="M1249" t="str">
            <v>CADRE</v>
          </cell>
          <cell r="N1249" t="str">
            <v>G</v>
          </cell>
          <cell r="O1249" t="str">
            <v>CDI</v>
          </cell>
          <cell r="P1249">
            <v>151.57</v>
          </cell>
          <cell r="Q1249">
            <v>10000</v>
          </cell>
          <cell r="R1249">
            <v>3338.73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  <cell r="AK1249">
            <v>0</v>
          </cell>
          <cell r="AL1249">
            <v>0</v>
          </cell>
          <cell r="AM1249">
            <v>0</v>
          </cell>
          <cell r="AN1249">
            <v>1112</v>
          </cell>
          <cell r="AO1249">
            <v>0</v>
          </cell>
          <cell r="AP1249">
            <v>0</v>
          </cell>
          <cell r="AQ1249">
            <v>10000</v>
          </cell>
          <cell r="AR1249">
            <v>0</v>
          </cell>
          <cell r="AS1249">
            <v>0</v>
          </cell>
          <cell r="AT1249">
            <v>0</v>
          </cell>
          <cell r="AU1249">
            <v>0</v>
          </cell>
        </row>
        <row r="1250">
          <cell r="A1250" t="str">
            <v>000A1026</v>
          </cell>
          <cell r="B1250" t="str">
            <v>PERRAIN</v>
          </cell>
          <cell r="C1250" t="str">
            <v>FRANCK</v>
          </cell>
          <cell r="D1250" t="str">
            <v>YPSO</v>
          </cell>
          <cell r="E1250">
            <v>90</v>
          </cell>
          <cell r="F1250" t="str">
            <v>YPSO France SAS</v>
          </cell>
          <cell r="G1250" t="str">
            <v>DIRECTION GENERALE</v>
          </cell>
          <cell r="H1250" t="str">
            <v>SOTHER</v>
          </cell>
          <cell r="I1250" t="str">
            <v>YPSO700001</v>
          </cell>
          <cell r="J1250">
            <v>100</v>
          </cell>
          <cell r="K1250">
            <v>38443</v>
          </cell>
          <cell r="L1250" t="str">
            <v>DIRECTEUR TECHNIQUE RESEAUX</v>
          </cell>
          <cell r="M1250" t="str">
            <v>CADRE</v>
          </cell>
          <cell r="N1250" t="str">
            <v>G</v>
          </cell>
          <cell r="O1250" t="str">
            <v>CDI</v>
          </cell>
          <cell r="P1250">
            <v>151.57</v>
          </cell>
          <cell r="Q1250">
            <v>8333.34</v>
          </cell>
          <cell r="R1250">
            <v>4197.2299999999996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  <cell r="AK1250">
            <v>0</v>
          </cell>
          <cell r="AL1250">
            <v>0</v>
          </cell>
          <cell r="AM1250">
            <v>0</v>
          </cell>
          <cell r="AN1250">
            <v>917.1</v>
          </cell>
          <cell r="AO1250">
            <v>0</v>
          </cell>
          <cell r="AP1250">
            <v>0</v>
          </cell>
          <cell r="AQ1250">
            <v>8333.34</v>
          </cell>
          <cell r="AR1250">
            <v>0</v>
          </cell>
          <cell r="AS1250">
            <v>0</v>
          </cell>
          <cell r="AT1250">
            <v>0</v>
          </cell>
          <cell r="AU1250">
            <v>0</v>
          </cell>
        </row>
        <row r="1251">
          <cell r="A1251" t="str">
            <v>000A1018</v>
          </cell>
          <cell r="B1251" t="str">
            <v>BESNIER</v>
          </cell>
          <cell r="C1251" t="str">
            <v>PHILIPPE</v>
          </cell>
          <cell r="D1251" t="str">
            <v>YPSO</v>
          </cell>
          <cell r="E1251">
            <v>90</v>
          </cell>
          <cell r="F1251" t="str">
            <v>YPSO France SAS</v>
          </cell>
          <cell r="G1251" t="str">
            <v>DIRECTION GENERALE</v>
          </cell>
          <cell r="H1251" t="str">
            <v>LUCIANI</v>
          </cell>
          <cell r="I1251" t="str">
            <v>YPSO700001</v>
          </cell>
          <cell r="J1251">
            <v>100</v>
          </cell>
          <cell r="K1251">
            <v>38443</v>
          </cell>
          <cell r="L1251" t="str">
            <v>PRESIDENT DIR. GEN.</v>
          </cell>
          <cell r="M1251" t="str">
            <v>CADRE</v>
          </cell>
          <cell r="N1251" t="str">
            <v>G</v>
          </cell>
          <cell r="O1251" t="str">
            <v>CDI</v>
          </cell>
          <cell r="P1251">
            <v>151.57</v>
          </cell>
          <cell r="Q1251">
            <v>18333.34</v>
          </cell>
          <cell r="R1251">
            <v>7332.21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  <cell r="AG1251">
            <v>0</v>
          </cell>
          <cell r="AH1251">
            <v>0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P1251">
            <v>0</v>
          </cell>
          <cell r="AQ1251">
            <v>18333.34</v>
          </cell>
          <cell r="AR1251">
            <v>0</v>
          </cell>
          <cell r="AS1251">
            <v>0</v>
          </cell>
          <cell r="AT1251">
            <v>0</v>
          </cell>
          <cell r="AU1251">
            <v>0</v>
          </cell>
        </row>
        <row r="1252">
          <cell r="A1252" t="str">
            <v>000A1020</v>
          </cell>
          <cell r="B1252" t="str">
            <v>DELEBARRE</v>
          </cell>
          <cell r="C1252" t="str">
            <v>JEAN-LUC</v>
          </cell>
          <cell r="D1252" t="str">
            <v>YPSO</v>
          </cell>
          <cell r="E1252">
            <v>90</v>
          </cell>
          <cell r="F1252" t="str">
            <v>YPSO France SAS</v>
          </cell>
          <cell r="G1252" t="str">
            <v>DIRECTION GENERALE</v>
          </cell>
          <cell r="H1252" t="str">
            <v>DENOYER</v>
          </cell>
          <cell r="I1252" t="str">
            <v>YPSO700001</v>
          </cell>
          <cell r="J1252">
            <v>100</v>
          </cell>
          <cell r="K1252">
            <v>38443</v>
          </cell>
          <cell r="L1252" t="str">
            <v>DIRECTEUR TECHN. PL.FORMES</v>
          </cell>
          <cell r="M1252" t="str">
            <v>CADRE</v>
          </cell>
          <cell r="N1252" t="str">
            <v>G</v>
          </cell>
          <cell r="O1252" t="str">
            <v>CDI</v>
          </cell>
          <cell r="P1252">
            <v>151.57</v>
          </cell>
          <cell r="Q1252">
            <v>10000</v>
          </cell>
          <cell r="R1252">
            <v>4305.17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1145.83</v>
          </cell>
          <cell r="AO1252">
            <v>0</v>
          </cell>
          <cell r="AP1252">
            <v>0</v>
          </cell>
          <cell r="AQ1252">
            <v>10000</v>
          </cell>
          <cell r="AR1252">
            <v>0</v>
          </cell>
          <cell r="AS1252">
            <v>0</v>
          </cell>
          <cell r="AT1252">
            <v>0</v>
          </cell>
          <cell r="AU1252">
            <v>640</v>
          </cell>
        </row>
        <row r="1253">
          <cell r="A1253" t="str">
            <v>000A1025</v>
          </cell>
          <cell r="B1253" t="str">
            <v>LOTT</v>
          </cell>
          <cell r="C1253" t="str">
            <v>ANDRE</v>
          </cell>
          <cell r="D1253" t="str">
            <v>YPSO</v>
          </cell>
          <cell r="E1253">
            <v>90</v>
          </cell>
          <cell r="F1253" t="str">
            <v>YPSO France SAS</v>
          </cell>
          <cell r="G1253" t="str">
            <v>DIRECTION GENERALE</v>
          </cell>
          <cell r="H1253" t="str">
            <v>SOTHER</v>
          </cell>
          <cell r="I1253" t="str">
            <v>YPSO700001</v>
          </cell>
          <cell r="J1253">
            <v>100</v>
          </cell>
          <cell r="K1253">
            <v>38443</v>
          </cell>
          <cell r="L1253" t="str">
            <v>DIRECTEUR REGIONAL</v>
          </cell>
          <cell r="M1253" t="str">
            <v>CADRE</v>
          </cell>
          <cell r="N1253" t="str">
            <v>G</v>
          </cell>
          <cell r="O1253" t="str">
            <v>CDI</v>
          </cell>
          <cell r="P1253">
            <v>151.57</v>
          </cell>
          <cell r="Q1253">
            <v>8333.34</v>
          </cell>
          <cell r="R1253">
            <v>4253.09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>
            <v>0</v>
          </cell>
          <cell r="AK1253">
            <v>0</v>
          </cell>
          <cell r="AL1253">
            <v>0</v>
          </cell>
          <cell r="AM1253">
            <v>0</v>
          </cell>
          <cell r="AN1253">
            <v>897.43</v>
          </cell>
          <cell r="AO1253">
            <v>0</v>
          </cell>
          <cell r="AP1253">
            <v>0</v>
          </cell>
          <cell r="AQ1253">
            <v>8333.34</v>
          </cell>
          <cell r="AR1253">
            <v>0</v>
          </cell>
          <cell r="AS1253">
            <v>0</v>
          </cell>
          <cell r="AT1253">
            <v>0</v>
          </cell>
          <cell r="AU1253">
            <v>0</v>
          </cell>
        </row>
        <row r="1254">
          <cell r="A1254">
            <v>87</v>
          </cell>
          <cell r="B1254" t="str">
            <v>BEAURAIN</v>
          </cell>
          <cell r="C1254" t="str">
            <v>ALAIN</v>
          </cell>
          <cell r="D1254" t="str">
            <v>YPSO</v>
          </cell>
          <cell r="E1254">
            <v>90</v>
          </cell>
          <cell r="F1254" t="str">
            <v>YPSO France SAS</v>
          </cell>
          <cell r="G1254" t="str">
            <v>DIRECTION GENERALE</v>
          </cell>
          <cell r="H1254" t="str">
            <v>SOTHER</v>
          </cell>
          <cell r="I1254" t="str">
            <v>YPSO700001</v>
          </cell>
          <cell r="J1254">
            <v>100</v>
          </cell>
          <cell r="K1254">
            <v>36739</v>
          </cell>
          <cell r="L1254" t="str">
            <v>DIRECTEUR REGIONAL</v>
          </cell>
          <cell r="M1254" t="str">
            <v>CADRE</v>
          </cell>
          <cell r="N1254" t="str">
            <v>G</v>
          </cell>
          <cell r="O1254" t="str">
            <v>CDI</v>
          </cell>
          <cell r="P1254">
            <v>151.57</v>
          </cell>
          <cell r="Q1254">
            <v>10978.06</v>
          </cell>
          <cell r="R1254">
            <v>5241.13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4349</v>
          </cell>
          <cell r="AE1254">
            <v>0</v>
          </cell>
          <cell r="AF1254">
            <v>0</v>
          </cell>
          <cell r="AG1254">
            <v>0</v>
          </cell>
          <cell r="AH1254">
            <v>0</v>
          </cell>
          <cell r="AI1254">
            <v>0</v>
          </cell>
          <cell r="AJ1254">
            <v>0</v>
          </cell>
          <cell r="AK1254">
            <v>0</v>
          </cell>
          <cell r="AL1254">
            <v>0</v>
          </cell>
          <cell r="AM1254">
            <v>0</v>
          </cell>
          <cell r="AN1254">
            <v>1681.57</v>
          </cell>
          <cell r="AO1254">
            <v>0</v>
          </cell>
          <cell r="AP1254">
            <v>0</v>
          </cell>
          <cell r="AQ1254">
            <v>10978.06</v>
          </cell>
          <cell r="AR1254">
            <v>4349</v>
          </cell>
          <cell r="AS1254">
            <v>0</v>
          </cell>
          <cell r="AT1254">
            <v>0</v>
          </cell>
          <cell r="AU1254">
            <v>0</v>
          </cell>
        </row>
        <row r="1255">
          <cell r="A1255" t="str">
            <v>000A1022</v>
          </cell>
          <cell r="B1255" t="str">
            <v>DURAND</v>
          </cell>
          <cell r="C1255" t="str">
            <v>JEAN-PIERRE</v>
          </cell>
          <cell r="D1255" t="str">
            <v>YPSO</v>
          </cell>
          <cell r="E1255">
            <v>90</v>
          </cell>
          <cell r="F1255" t="str">
            <v>YPSO France SAS</v>
          </cell>
          <cell r="G1255" t="str">
            <v>DIRECTION GENERALE</v>
          </cell>
          <cell r="H1255" t="str">
            <v>SOTHER</v>
          </cell>
          <cell r="I1255" t="str">
            <v>YPSO700001</v>
          </cell>
          <cell r="J1255">
            <v>100</v>
          </cell>
          <cell r="K1255">
            <v>38443</v>
          </cell>
          <cell r="L1255" t="str">
            <v>DIRECTEUR REGIONAL</v>
          </cell>
          <cell r="M1255" t="str">
            <v>CADRE</v>
          </cell>
          <cell r="N1255" t="str">
            <v>G</v>
          </cell>
          <cell r="O1255" t="str">
            <v>CDI</v>
          </cell>
          <cell r="P1255">
            <v>151.57</v>
          </cell>
          <cell r="Q1255">
            <v>8333.34</v>
          </cell>
          <cell r="R1255">
            <v>4114.46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0</v>
          </cell>
          <cell r="AJ1255">
            <v>0</v>
          </cell>
          <cell r="AK1255">
            <v>0</v>
          </cell>
          <cell r="AL1255">
            <v>0</v>
          </cell>
          <cell r="AM1255">
            <v>0</v>
          </cell>
          <cell r="AN1255">
            <v>897.43</v>
          </cell>
          <cell r="AO1255">
            <v>0</v>
          </cell>
          <cell r="AP1255">
            <v>0</v>
          </cell>
          <cell r="AQ1255">
            <v>8141.06</v>
          </cell>
          <cell r="AR1255">
            <v>0</v>
          </cell>
          <cell r="AS1255">
            <v>0</v>
          </cell>
          <cell r="AT1255">
            <v>0</v>
          </cell>
          <cell r="AU1255">
            <v>0</v>
          </cell>
        </row>
        <row r="1256">
          <cell r="A1256" t="str">
            <v>000A1024</v>
          </cell>
          <cell r="B1256" t="str">
            <v>LAVELOT</v>
          </cell>
          <cell r="C1256" t="str">
            <v>JACQUES</v>
          </cell>
          <cell r="D1256" t="str">
            <v>YPSO</v>
          </cell>
          <cell r="E1256">
            <v>90</v>
          </cell>
          <cell r="F1256" t="str">
            <v>YPSO France SAS</v>
          </cell>
          <cell r="G1256" t="str">
            <v>DIRECTION GENERALE</v>
          </cell>
          <cell r="H1256" t="str">
            <v>DENOYER</v>
          </cell>
          <cell r="I1256" t="str">
            <v>YPSO700001</v>
          </cell>
          <cell r="J1256">
            <v>100</v>
          </cell>
          <cell r="K1256">
            <v>38443</v>
          </cell>
          <cell r="L1256" t="str">
            <v>DIRECTEUR ADMN. ET FINANCIER</v>
          </cell>
          <cell r="M1256" t="str">
            <v>CADRE</v>
          </cell>
          <cell r="N1256" t="str">
            <v>G</v>
          </cell>
          <cell r="O1256" t="str">
            <v>CDI</v>
          </cell>
          <cell r="P1256">
            <v>151.57</v>
          </cell>
          <cell r="Q1256">
            <v>8333.34</v>
          </cell>
          <cell r="R1256">
            <v>3634.12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0</v>
          </cell>
          <cell r="AE1256">
            <v>0</v>
          </cell>
          <cell r="AF1256">
            <v>0</v>
          </cell>
          <cell r="AG1256">
            <v>0</v>
          </cell>
          <cell r="AH1256">
            <v>0</v>
          </cell>
          <cell r="AI1256">
            <v>0</v>
          </cell>
          <cell r="AJ1256">
            <v>0</v>
          </cell>
          <cell r="AK1256">
            <v>0</v>
          </cell>
          <cell r="AL1256">
            <v>0</v>
          </cell>
          <cell r="AM1256">
            <v>0</v>
          </cell>
          <cell r="AN1256">
            <v>809.24</v>
          </cell>
          <cell r="AO1256">
            <v>0</v>
          </cell>
          <cell r="AP1256">
            <v>0</v>
          </cell>
          <cell r="AQ1256">
            <v>7948.78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</row>
        <row r="1257">
          <cell r="A1257" t="str">
            <v>000A1027</v>
          </cell>
          <cell r="B1257" t="str">
            <v>SOTHER</v>
          </cell>
          <cell r="C1257" t="str">
            <v>JEAN-PIERRE</v>
          </cell>
          <cell r="D1257" t="str">
            <v>YPSO</v>
          </cell>
          <cell r="E1257">
            <v>90</v>
          </cell>
          <cell r="F1257" t="str">
            <v>YPSO France SAS</v>
          </cell>
          <cell r="G1257" t="str">
            <v>DIRECTION GENERALE</v>
          </cell>
          <cell r="H1257" t="str">
            <v>BESNIER</v>
          </cell>
          <cell r="I1257" t="str">
            <v>YPSO700001</v>
          </cell>
          <cell r="J1257">
            <v>100</v>
          </cell>
          <cell r="K1257">
            <v>38443</v>
          </cell>
          <cell r="L1257" t="str">
            <v>DIRECTEUR GENERAL</v>
          </cell>
          <cell r="M1257" t="str">
            <v>CADRE</v>
          </cell>
          <cell r="N1257" t="str">
            <v>G</v>
          </cell>
          <cell r="O1257" t="str">
            <v>CDI</v>
          </cell>
          <cell r="P1257">
            <v>151.57</v>
          </cell>
          <cell r="Q1257">
            <v>14166.67</v>
          </cell>
          <cell r="R1257">
            <v>12064.65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0</v>
          </cell>
          <cell r="AE1257">
            <v>0</v>
          </cell>
          <cell r="AF1257">
            <v>0</v>
          </cell>
          <cell r="AG1257">
            <v>0</v>
          </cell>
          <cell r="AH1257">
            <v>0</v>
          </cell>
          <cell r="AI1257">
            <v>0</v>
          </cell>
          <cell r="AJ1257">
            <v>0</v>
          </cell>
          <cell r="AK1257">
            <v>0</v>
          </cell>
          <cell r="AL1257">
            <v>0</v>
          </cell>
          <cell r="AM1257">
            <v>0</v>
          </cell>
          <cell r="AN1257">
            <v>1525.63</v>
          </cell>
          <cell r="AO1257">
            <v>0</v>
          </cell>
          <cell r="AP1257">
            <v>0</v>
          </cell>
          <cell r="AQ1257">
            <v>14166.67</v>
          </cell>
          <cell r="AR1257">
            <v>0</v>
          </cell>
          <cell r="AS1257">
            <v>0</v>
          </cell>
          <cell r="AT1257">
            <v>0</v>
          </cell>
          <cell r="AU1257">
            <v>0</v>
          </cell>
        </row>
        <row r="1258">
          <cell r="A1258" t="str">
            <v>000A1021</v>
          </cell>
          <cell r="B1258" t="str">
            <v>DENOYER</v>
          </cell>
          <cell r="C1258" t="str">
            <v>ERIC</v>
          </cell>
          <cell r="D1258" t="str">
            <v>YPSO</v>
          </cell>
          <cell r="E1258">
            <v>90</v>
          </cell>
          <cell r="F1258" t="str">
            <v>YPSO France SAS</v>
          </cell>
          <cell r="G1258" t="str">
            <v>DIRECTION GENERALE</v>
          </cell>
          <cell r="H1258" t="str">
            <v>BESNIER</v>
          </cell>
          <cell r="I1258" t="str">
            <v>YPSO700001</v>
          </cell>
          <cell r="J1258">
            <v>100</v>
          </cell>
          <cell r="K1258">
            <v>38443</v>
          </cell>
          <cell r="L1258" t="str">
            <v>DIRECTEUR GENERAL</v>
          </cell>
          <cell r="M1258" t="str">
            <v>CADRE</v>
          </cell>
          <cell r="N1258" t="str">
            <v>G</v>
          </cell>
          <cell r="O1258" t="str">
            <v>CDI</v>
          </cell>
          <cell r="P1258">
            <v>151.57</v>
          </cell>
          <cell r="Q1258">
            <v>16666.669999999998</v>
          </cell>
          <cell r="R1258">
            <v>8202.9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0</v>
          </cell>
          <cell r="AE1258">
            <v>0</v>
          </cell>
          <cell r="AF1258">
            <v>0</v>
          </cell>
          <cell r="AG1258">
            <v>0</v>
          </cell>
          <cell r="AH1258">
            <v>0</v>
          </cell>
          <cell r="AI1258">
            <v>0</v>
          </cell>
          <cell r="AJ1258">
            <v>0</v>
          </cell>
          <cell r="AK1258">
            <v>0</v>
          </cell>
          <cell r="AL1258">
            <v>0</v>
          </cell>
          <cell r="AM1258">
            <v>0</v>
          </cell>
          <cell r="AN1258">
            <v>1899.76</v>
          </cell>
          <cell r="AO1258">
            <v>0</v>
          </cell>
          <cell r="AP1258">
            <v>0</v>
          </cell>
          <cell r="AQ1258">
            <v>16666.669999999998</v>
          </cell>
          <cell r="AR1258">
            <v>0</v>
          </cell>
          <cell r="AS1258">
            <v>0</v>
          </cell>
          <cell r="AT1258">
            <v>0</v>
          </cell>
          <cell r="AU1258">
            <v>0</v>
          </cell>
        </row>
        <row r="1259">
          <cell r="A1259" t="str">
            <v>000A1023</v>
          </cell>
          <cell r="B1259" t="str">
            <v>GALERA</v>
          </cell>
          <cell r="C1259" t="str">
            <v>JEAN-PIERRE</v>
          </cell>
          <cell r="D1259" t="str">
            <v>YPSO</v>
          </cell>
          <cell r="E1259">
            <v>90</v>
          </cell>
          <cell r="F1259" t="str">
            <v>YPSO France SAS</v>
          </cell>
          <cell r="G1259" t="str">
            <v>DIRECTION GENERALE</v>
          </cell>
          <cell r="H1259" t="str">
            <v>SOTHER</v>
          </cell>
          <cell r="I1259" t="str">
            <v>YPSO700001</v>
          </cell>
          <cell r="J1259">
            <v>100</v>
          </cell>
          <cell r="K1259">
            <v>38443</v>
          </cell>
          <cell r="L1259" t="str">
            <v>DIRECTEUR REGIONAL</v>
          </cell>
          <cell r="M1259" t="str">
            <v>CADRE</v>
          </cell>
          <cell r="N1259" t="str">
            <v>G</v>
          </cell>
          <cell r="O1259" t="str">
            <v>CDI</v>
          </cell>
          <cell r="P1259">
            <v>151.57</v>
          </cell>
          <cell r="Q1259">
            <v>8333.34</v>
          </cell>
          <cell r="R1259">
            <v>4474.22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0</v>
          </cell>
          <cell r="AE1259">
            <v>0</v>
          </cell>
          <cell r="AF1259">
            <v>0</v>
          </cell>
          <cell r="AG1259">
            <v>0</v>
          </cell>
          <cell r="AH1259">
            <v>0</v>
          </cell>
          <cell r="AI1259">
            <v>0</v>
          </cell>
          <cell r="AJ1259">
            <v>0</v>
          </cell>
          <cell r="AK1259">
            <v>0</v>
          </cell>
          <cell r="AL1259">
            <v>0</v>
          </cell>
          <cell r="AM1259">
            <v>0</v>
          </cell>
          <cell r="AN1259">
            <v>958.25</v>
          </cell>
          <cell r="AO1259">
            <v>0</v>
          </cell>
          <cell r="AP1259">
            <v>0</v>
          </cell>
          <cell r="AQ1259">
            <v>8333.34</v>
          </cell>
          <cell r="AR1259">
            <v>0</v>
          </cell>
          <cell r="AS1259">
            <v>0</v>
          </cell>
          <cell r="AT1259">
            <v>0</v>
          </cell>
          <cell r="AU1259">
            <v>0</v>
          </cell>
        </row>
        <row r="1260">
          <cell r="A1260" t="str">
            <v>000A1029</v>
          </cell>
          <cell r="B1260" t="str">
            <v>CARET</v>
          </cell>
          <cell r="C1260" t="str">
            <v>FREDERICK</v>
          </cell>
          <cell r="D1260" t="str">
            <v>YPSO</v>
          </cell>
          <cell r="E1260">
            <v>90</v>
          </cell>
          <cell r="F1260" t="str">
            <v>YPSO France SAS</v>
          </cell>
          <cell r="G1260" t="str">
            <v>DIRECTION GENERALE</v>
          </cell>
          <cell r="H1260" t="str">
            <v>DENOYER</v>
          </cell>
          <cell r="I1260" t="str">
            <v>YPSO700001</v>
          </cell>
          <cell r="J1260">
            <v>100</v>
          </cell>
          <cell r="K1260">
            <v>38534</v>
          </cell>
          <cell r="L1260" t="str">
            <v>DIRECTEUR REGIONAL</v>
          </cell>
          <cell r="M1260" t="str">
            <v>CADRE</v>
          </cell>
          <cell r="N1260" t="str">
            <v>G</v>
          </cell>
          <cell r="O1260" t="str">
            <v>CDI</v>
          </cell>
          <cell r="P1260">
            <v>151.57</v>
          </cell>
          <cell r="Q1260">
            <v>6666.67</v>
          </cell>
          <cell r="R1260">
            <v>3797.62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0</v>
          </cell>
          <cell r="AE1260">
            <v>0</v>
          </cell>
          <cell r="AF1260">
            <v>0</v>
          </cell>
          <cell r="AG1260">
            <v>0</v>
          </cell>
          <cell r="AH1260">
            <v>0</v>
          </cell>
          <cell r="AI1260">
            <v>0</v>
          </cell>
          <cell r="AJ1260">
            <v>0</v>
          </cell>
          <cell r="AK1260">
            <v>0</v>
          </cell>
          <cell r="AL1260">
            <v>0</v>
          </cell>
          <cell r="AM1260">
            <v>0</v>
          </cell>
          <cell r="AN1260">
            <v>777.18</v>
          </cell>
          <cell r="AO1260">
            <v>0</v>
          </cell>
          <cell r="AP1260">
            <v>0</v>
          </cell>
          <cell r="AQ1260">
            <v>6666.67</v>
          </cell>
          <cell r="AR1260">
            <v>0</v>
          </cell>
          <cell r="AS1260">
            <v>0</v>
          </cell>
          <cell r="AT1260">
            <v>0</v>
          </cell>
          <cell r="AU1260">
            <v>550</v>
          </cell>
        </row>
        <row r="1261">
          <cell r="A1261" t="str">
            <v>000A1474</v>
          </cell>
          <cell r="B1261" t="str">
            <v>DEMEYER</v>
          </cell>
          <cell r="C1261" t="str">
            <v>FRANCOIS</v>
          </cell>
          <cell r="D1261" t="str">
            <v>YPSO</v>
          </cell>
          <cell r="E1261">
            <v>90</v>
          </cell>
          <cell r="F1261" t="str">
            <v>YPSO France SAS</v>
          </cell>
          <cell r="G1261" t="str">
            <v>DIRECTION GENERALE</v>
          </cell>
          <cell r="H1261" t="str">
            <v>PRADERE</v>
          </cell>
          <cell r="I1261" t="str">
            <v>YPSO700001</v>
          </cell>
          <cell r="J1261">
            <v>100</v>
          </cell>
          <cell r="K1261">
            <v>38747</v>
          </cell>
          <cell r="L1261" t="str">
            <v>DIRECTEUR MARKETING</v>
          </cell>
          <cell r="M1261" t="str">
            <v>CADRE</v>
          </cell>
          <cell r="N1261" t="str">
            <v>G</v>
          </cell>
          <cell r="O1261" t="str">
            <v>CDI</v>
          </cell>
          <cell r="P1261">
            <v>151.57</v>
          </cell>
          <cell r="Q1261">
            <v>8888.9</v>
          </cell>
          <cell r="R1261">
            <v>4086.21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  <cell r="AG1261">
            <v>0</v>
          </cell>
          <cell r="AH1261">
            <v>0</v>
          </cell>
          <cell r="AI1261">
            <v>0</v>
          </cell>
          <cell r="AJ1261">
            <v>0</v>
          </cell>
          <cell r="AK1261">
            <v>0</v>
          </cell>
          <cell r="AL1261">
            <v>0</v>
          </cell>
          <cell r="AM1261">
            <v>0</v>
          </cell>
          <cell r="AN1261">
            <v>897.44</v>
          </cell>
          <cell r="AO1261">
            <v>23.61</v>
          </cell>
          <cell r="AP1261">
            <v>0</v>
          </cell>
          <cell r="AQ1261">
            <v>8333.34</v>
          </cell>
          <cell r="AR1261">
            <v>0</v>
          </cell>
          <cell r="AS1261">
            <v>0</v>
          </cell>
          <cell r="AT1261">
            <v>0</v>
          </cell>
          <cell r="AU1261">
            <v>0</v>
          </cell>
        </row>
        <row r="1262">
          <cell r="A1262" t="str">
            <v>000A1475</v>
          </cell>
          <cell r="B1262" t="str">
            <v>LECOMTE</v>
          </cell>
          <cell r="C1262" t="str">
            <v>DOMINIQUE</v>
          </cell>
          <cell r="D1262" t="str">
            <v>YPSO</v>
          </cell>
          <cell r="E1262">
            <v>90</v>
          </cell>
          <cell r="F1262" t="str">
            <v>YPSO France SAS</v>
          </cell>
          <cell r="G1262" t="str">
            <v>DIRECTION GENERALE</v>
          </cell>
          <cell r="H1262" t="str">
            <v>BESNIER</v>
          </cell>
          <cell r="I1262" t="str">
            <v>YPSO700001</v>
          </cell>
          <cell r="J1262">
            <v>100</v>
          </cell>
          <cell r="K1262">
            <v>38747</v>
          </cell>
          <cell r="L1262" t="str">
            <v>DIRECTEUR MARKETING</v>
          </cell>
          <cell r="M1262" t="str">
            <v>CADRE</v>
          </cell>
          <cell r="N1262" t="str">
            <v>G</v>
          </cell>
          <cell r="O1262" t="str">
            <v>CDI</v>
          </cell>
          <cell r="P1262">
            <v>151.57</v>
          </cell>
          <cell r="Q1262">
            <v>8000</v>
          </cell>
          <cell r="R1262">
            <v>3680.14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0</v>
          </cell>
          <cell r="AE1262">
            <v>0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807.69</v>
          </cell>
          <cell r="AO1262">
            <v>0</v>
          </cell>
          <cell r="AP1262">
            <v>0</v>
          </cell>
          <cell r="AQ1262">
            <v>7500</v>
          </cell>
          <cell r="AR1262">
            <v>0</v>
          </cell>
          <cell r="AS1262">
            <v>0</v>
          </cell>
          <cell r="AT1262">
            <v>0</v>
          </cell>
          <cell r="AU1262">
            <v>0</v>
          </cell>
        </row>
        <row r="1263">
          <cell r="A1263">
            <v>7393</v>
          </cell>
          <cell r="B1263" t="str">
            <v>LORCET</v>
          </cell>
          <cell r="C1263" t="str">
            <v>DOMINIQUE</v>
          </cell>
          <cell r="D1263" t="str">
            <v>YPSO</v>
          </cell>
          <cell r="E1263">
            <v>90</v>
          </cell>
          <cell r="F1263" t="str">
            <v>YPSO France SAS</v>
          </cell>
          <cell r="G1263" t="str">
            <v>DIRECTION GENERALE</v>
          </cell>
          <cell r="H1263" t="str">
            <v>SOTHER</v>
          </cell>
          <cell r="I1263" t="str">
            <v>YPSO700001</v>
          </cell>
          <cell r="J1263">
            <v>100</v>
          </cell>
          <cell r="K1263">
            <v>33451</v>
          </cell>
          <cell r="L1263" t="str">
            <v>DIRECTEUR VENTES DIRECTES</v>
          </cell>
          <cell r="M1263" t="str">
            <v>CADRE</v>
          </cell>
          <cell r="N1263" t="str">
            <v>G</v>
          </cell>
          <cell r="O1263" t="str">
            <v>CDI</v>
          </cell>
          <cell r="P1263">
            <v>151.57</v>
          </cell>
          <cell r="Q1263">
            <v>6666.67</v>
          </cell>
          <cell r="R1263">
            <v>3383.8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0</v>
          </cell>
          <cell r="AE1263">
            <v>0</v>
          </cell>
          <cell r="AF1263">
            <v>0</v>
          </cell>
          <cell r="AG1263">
            <v>0</v>
          </cell>
          <cell r="AH1263">
            <v>0</v>
          </cell>
          <cell r="AI1263">
            <v>0</v>
          </cell>
          <cell r="AJ1263">
            <v>0</v>
          </cell>
          <cell r="AK1263">
            <v>0</v>
          </cell>
          <cell r="AL1263">
            <v>0</v>
          </cell>
          <cell r="AM1263">
            <v>0</v>
          </cell>
          <cell r="AN1263">
            <v>747.9</v>
          </cell>
          <cell r="AO1263">
            <v>0</v>
          </cell>
          <cell r="AP1263">
            <v>0</v>
          </cell>
          <cell r="AQ1263">
            <v>6666.67</v>
          </cell>
          <cell r="AR1263">
            <v>0</v>
          </cell>
          <cell r="AS1263">
            <v>0</v>
          </cell>
          <cell r="AT1263">
            <v>0</v>
          </cell>
          <cell r="AU1263">
            <v>0</v>
          </cell>
        </row>
        <row r="1264">
          <cell r="A1264" t="str">
            <v>000A0938</v>
          </cell>
          <cell r="B1264" t="str">
            <v>DONT</v>
          </cell>
          <cell r="C1264" t="str">
            <v>EMERIC</v>
          </cell>
          <cell r="D1264" t="str">
            <v>YPSO</v>
          </cell>
          <cell r="E1264">
            <v>90</v>
          </cell>
          <cell r="F1264" t="str">
            <v>YPSO France SAS</v>
          </cell>
          <cell r="G1264" t="str">
            <v>DIRECTION REGIONALE</v>
          </cell>
          <cell r="H1264" t="str">
            <v>SOTHER</v>
          </cell>
          <cell r="I1264" t="str">
            <v>YPSO700001</v>
          </cell>
          <cell r="J1264">
            <v>100</v>
          </cell>
          <cell r="K1264">
            <v>37397</v>
          </cell>
          <cell r="L1264" t="str">
            <v>DIRECTEUR REGIONAL</v>
          </cell>
          <cell r="M1264" t="str">
            <v>CADRE</v>
          </cell>
          <cell r="N1264" t="str">
            <v>G</v>
          </cell>
          <cell r="O1264" t="str">
            <v>CDI</v>
          </cell>
          <cell r="P1264">
            <v>151.57</v>
          </cell>
          <cell r="Q1264">
            <v>6666.67</v>
          </cell>
          <cell r="R1264">
            <v>4801.74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1743.47</v>
          </cell>
          <cell r="AO1264">
            <v>0</v>
          </cell>
          <cell r="AP1264">
            <v>0</v>
          </cell>
          <cell r="AQ1264">
            <v>8333.34</v>
          </cell>
          <cell r="AR1264">
            <v>0</v>
          </cell>
          <cell r="AS1264">
            <v>0</v>
          </cell>
          <cell r="AT1264">
            <v>0</v>
          </cell>
          <cell r="AU1264">
            <v>0</v>
          </cell>
        </row>
        <row r="1265">
          <cell r="A1265" t="str">
            <v>000A1569</v>
          </cell>
          <cell r="B1265" t="str">
            <v>PRADERE</v>
          </cell>
          <cell r="C1265" t="str">
            <v>OLIVIER</v>
          </cell>
          <cell r="D1265" t="str">
            <v>YPSO</v>
          </cell>
          <cell r="E1265">
            <v>90</v>
          </cell>
          <cell r="F1265" t="str">
            <v>YPSO France SAS</v>
          </cell>
          <cell r="G1265" t="str">
            <v>DIRECTION GENERALE</v>
          </cell>
          <cell r="H1265" t="str">
            <v>BESNIER</v>
          </cell>
          <cell r="I1265" t="str">
            <v>YPSO700001</v>
          </cell>
          <cell r="J1265">
            <v>100</v>
          </cell>
          <cell r="K1265">
            <v>38719</v>
          </cell>
          <cell r="L1265" t="str">
            <v>DIRECTEUR</v>
          </cell>
          <cell r="M1265" t="str">
            <v>CADRE</v>
          </cell>
          <cell r="N1265" t="str">
            <v>G</v>
          </cell>
          <cell r="O1265" t="str">
            <v>CDI</v>
          </cell>
          <cell r="P1265">
            <v>151.57</v>
          </cell>
          <cell r="Q1265">
            <v>11666.67</v>
          </cell>
          <cell r="R1265">
            <v>5608.46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  <cell r="AE1265">
            <v>0</v>
          </cell>
          <cell r="AF1265">
            <v>0</v>
          </cell>
          <cell r="AG1265">
            <v>0</v>
          </cell>
          <cell r="AH1265">
            <v>0</v>
          </cell>
          <cell r="AI1265">
            <v>0</v>
          </cell>
          <cell r="AJ1265">
            <v>0</v>
          </cell>
          <cell r="AK1265">
            <v>0</v>
          </cell>
          <cell r="AL1265">
            <v>0</v>
          </cell>
          <cell r="AM1265">
            <v>0</v>
          </cell>
          <cell r="AN1265">
            <v>1256.4100000000001</v>
          </cell>
          <cell r="AO1265">
            <v>46.43</v>
          </cell>
          <cell r="AP1265">
            <v>0</v>
          </cell>
          <cell r="AQ1265">
            <v>11666.67</v>
          </cell>
          <cell r="AR1265">
            <v>0</v>
          </cell>
          <cell r="AS1265">
            <v>0</v>
          </cell>
          <cell r="AT1265">
            <v>0</v>
          </cell>
          <cell r="AU1265">
            <v>0</v>
          </cell>
        </row>
        <row r="1266">
          <cell r="A1266" t="str">
            <v>000A0952</v>
          </cell>
          <cell r="B1266" t="str">
            <v>PORTE</v>
          </cell>
          <cell r="C1266" t="str">
            <v>RAPHAEL</v>
          </cell>
          <cell r="D1266" t="str">
            <v>YPSO</v>
          </cell>
          <cell r="E1266">
            <v>90</v>
          </cell>
          <cell r="F1266" t="str">
            <v>YPSO France SAS</v>
          </cell>
          <cell r="G1266" t="str">
            <v>DISTRIBUTEUR</v>
          </cell>
          <cell r="H1266" t="str">
            <v>DENOYER</v>
          </cell>
          <cell r="I1266" t="str">
            <v>YPSO700001</v>
          </cell>
          <cell r="J1266">
            <v>100</v>
          </cell>
          <cell r="K1266">
            <v>37501</v>
          </cell>
          <cell r="L1266" t="str">
            <v>DIRECTEUR VENTES INDIRECTES</v>
          </cell>
          <cell r="M1266" t="str">
            <v>CADRE</v>
          </cell>
          <cell r="N1266" t="str">
            <v>G</v>
          </cell>
          <cell r="O1266" t="str">
            <v>CDI</v>
          </cell>
          <cell r="P1266">
            <v>151.57</v>
          </cell>
          <cell r="Q1266">
            <v>7083.34</v>
          </cell>
          <cell r="R1266">
            <v>3382.48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747.2</v>
          </cell>
          <cell r="AO1266">
            <v>0</v>
          </cell>
          <cell r="AP1266">
            <v>0</v>
          </cell>
          <cell r="AQ1266">
            <v>6666.67</v>
          </cell>
          <cell r="AR1266">
            <v>0</v>
          </cell>
          <cell r="AS1266">
            <v>0</v>
          </cell>
          <cell r="AT1266">
            <v>0</v>
          </cell>
          <cell r="AU1266">
            <v>0</v>
          </cell>
        </row>
        <row r="1267">
          <cell r="A1267" t="str">
            <v>000A1743</v>
          </cell>
          <cell r="B1267" t="str">
            <v>GREZE</v>
          </cell>
          <cell r="C1267" t="str">
            <v>PIERRE</v>
          </cell>
          <cell r="D1267" t="str">
            <v>YPSO</v>
          </cell>
          <cell r="E1267">
            <v>90</v>
          </cell>
          <cell r="F1267" t="str">
            <v>YPSO France SAS</v>
          </cell>
          <cell r="I1267" t="str">
            <v>YPSO700001</v>
          </cell>
          <cell r="J1267">
            <v>100</v>
          </cell>
          <cell r="K1267">
            <v>38803</v>
          </cell>
          <cell r="L1267" t="str">
            <v>DIRECTEUR</v>
          </cell>
          <cell r="M1267" t="str">
            <v>CADRE</v>
          </cell>
          <cell r="N1267" t="str">
            <v>G</v>
          </cell>
          <cell r="O1267" t="str">
            <v>CDI</v>
          </cell>
          <cell r="P1267">
            <v>151.57</v>
          </cell>
          <cell r="Q1267">
            <v>0</v>
          </cell>
          <cell r="R1267">
            <v>4288.3999999999996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  <cell r="AE1267">
            <v>0</v>
          </cell>
          <cell r="AF1267">
            <v>0</v>
          </cell>
          <cell r="AG1267">
            <v>0</v>
          </cell>
          <cell r="AH1267">
            <v>0</v>
          </cell>
          <cell r="AI1267">
            <v>0</v>
          </cell>
          <cell r="AJ1267">
            <v>0</v>
          </cell>
          <cell r="AK1267">
            <v>0</v>
          </cell>
          <cell r="AL1267">
            <v>0</v>
          </cell>
          <cell r="AM1267">
            <v>0</v>
          </cell>
          <cell r="AN1267">
            <v>0</v>
          </cell>
          <cell r="AO1267">
            <v>0</v>
          </cell>
          <cell r="AP1267">
            <v>0</v>
          </cell>
          <cell r="AQ1267">
            <v>9722.23</v>
          </cell>
          <cell r="AR1267">
            <v>0</v>
          </cell>
          <cell r="AS1267">
            <v>0</v>
          </cell>
          <cell r="AT1267">
            <v>0</v>
          </cell>
          <cell r="AU126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apex"/>
      <sheetName val="cash flow "/>
      <sheetName val="Détail OPEX"/>
      <sheetName val="Elements du cash"/>
      <sheetName val="Feuil1"/>
      <sheetName val="Détail CA"/>
      <sheetName val="Ventes"/>
      <sheetName val="Parcs"/>
      <sheetName val="ARPU"/>
      <sheetName val="Détail parc OLD"/>
      <sheetName val="Détail parc NEW"/>
      <sheetName val="CA FTC Réel"/>
      <sheetName val="CA CdE 04-09 2005"/>
      <sheetName val="CA NCN Réel"/>
      <sheetName val="Plan action"/>
      <sheetName val="Call center"/>
      <sheetName val="CA Individuels"/>
      <sheetName val="CA Internet"/>
      <sheetName val="CA telephone"/>
      <sheetName val="CA Collectifs"/>
      <sheetName val="Bulk"/>
      <sheetName val="TV Cable-Call Center-C+"/>
      <sheetName val="Marketing"/>
      <sheetName val="Masse salaria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"/>
      <sheetName val="BTMAIN"/>
      <sheetName val="BB"/>
      <sheetName val="HillSamuel"/>
      <sheetName val="Fixed"/>
      <sheetName val="Acqns"/>
      <sheetName val="Cashflow"/>
      <sheetName val="INTl"/>
      <sheetName val="VALUE"/>
      <sheetName val="ConsDCF"/>
      <sheetName val="Analytics"/>
      <sheetName val="ADSL"/>
      <sheetName val="BTAT&amp;T"/>
      <sheetName val="Charts"/>
      <sheetName val="More charts"/>
      <sheetName val="Charts for report"/>
      <sheetName val="New Summary"/>
      <sheetName val="Consolsummary"/>
      <sheetName val="WS &amp; RT"/>
      <sheetName val="Concert"/>
      <sheetName val="Yell"/>
      <sheetName val="Ignite"/>
      <sheetName val="Openworld"/>
      <sheetName val="Wireless"/>
      <sheetName val="BTCellnet"/>
      <sheetName val="ESAT"/>
      <sheetName val="Revenues"/>
      <sheetName val="P&amp;L-reported"/>
      <sheetName val="P&amp;L-preConcert"/>
      <sheetName val="BTCASH"/>
      <sheetName val="QBYQ-reported"/>
      <sheetName val="Concert rec."/>
      <sheetName val="QBYQ-preConcert"/>
      <sheetName val="BT-QTR"/>
      <sheetName val="SHAREHOLDERS"/>
      <sheetName val="MRS data"/>
      <sheetName val="CoC"/>
      <sheetName val="GRAPHICS"/>
      <sheetName val="Datapage"/>
      <sheetName val="Datapage (EURO)"/>
      <sheetName val="US Partners"/>
      <sheetName val="Internet Ent Grwth"/>
      <sheetName val="Millennium_Equities(BT)"/>
      <sheetName val="Technology"/>
      <sheetName val="Export"/>
      <sheetName val="Comps Export"/>
      <sheetName val="Web output - market forecasts"/>
      <sheetName val="Web - OpComp"/>
      <sheetName val="Web - CoView"/>
      <sheetName val="Interactive Export"/>
      <sheetName val="KP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&lt;&lt;&lt;MANAGEMENT&gt;&gt;&gt;&gt;"/>
      <sheetName val="Recaps GROUPE YPSO"/>
      <sheetName val="P&amp;L GROUPE YPSO"/>
      <sheetName val="Recaps FRANCE"/>
      <sheetName val="P&amp;L FRANCE"/>
      <sheetName val="Recaps CODITEL"/>
      <sheetName val="P&amp;L CODITEL"/>
      <sheetName val="&lt;&lt;&lt;&lt;BANQUES&gt;&gt;&gt;&gt;"/>
      <sheetName val="Ypso Group Stat Report"/>
      <sheetName val="Covenants"/>
      <sheetName val="CONSO Q4 2008"/>
      <sheetName val="FRANCE Q4 2008"/>
      <sheetName val="BEL Q4 2008"/>
      <sheetName val="LUX Q4 2008"/>
      <sheetName val="&lt;&lt;&lt;&lt;INVESTORS&gt;&gt;&gt;&gt;"/>
      <sheetName val="Recap Investors YPSO"/>
      <sheetName val="DONNEES 2007"/>
      <sheetName val="Recap Investors Quarter"/>
      <sheetName val="Ypso"/>
      <sheetName val="&lt;&lt;&lt;&lt;STATS REPORT&gt;&gt;&gt;&gt;"/>
      <sheetName val="Noos vs. Numericable"/>
      <sheetName val="NET ADDS REPORT"/>
      <sheetName val="PARC REPORT"/>
      <sheetName val="CHURN REPORT"/>
      <sheetName val="HOMES PASSED REPORT"/>
      <sheetName val="Ajustement Parcs"/>
      <sheetName val="&lt;&lt;&lt;&lt;P&amp;L REPORT&gt;&gt;&gt;&gt;"/>
      <sheetName val="2008 CAPEX"/>
      <sheetName val="2008 NUM"/>
      <sheetName val="2008 YPSO"/>
      <sheetName val="2008 NCN"/>
      <sheetName val="2008 EVC"/>
      <sheetName val="2008 COD BEL"/>
      <sheetName val="2008 COD LUX"/>
      <sheetName val="Estimation Dette Fi"/>
      <sheetName val="Cash Juillet"/>
      <sheetName val="Accrued Interests"/>
      <sheetName val="&lt;&lt;&lt;&lt;BUDGET MANAGEMENT&gt;&gt;&gt;&gt;"/>
      <sheetName val="Budget Churn"/>
      <sheetName val="BUDGET GROUPE YPSO"/>
      <sheetName val="BUDGET FRANCE"/>
      <sheetName val="BUDGET CODITEL"/>
      <sheetName val="BUD BEL"/>
      <sheetName val="BUD LUX"/>
      <sheetName val="&lt;&lt;&lt;&lt;BUDGET BANK&gt;&gt;&gt;&gt;"/>
      <sheetName val="DATA BUDGET BANK"/>
      <sheetName val="DATA BUDGET BANK INVESTORS"/>
      <sheetName val="Paramètres"/>
    </sheetNames>
    <sheetDataSet>
      <sheetData sheetId="0" refreshError="1">
        <row r="1">
          <cell r="B1">
            <v>12</v>
          </cell>
        </row>
        <row r="2">
          <cell r="B2">
            <v>39783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pso Statistics Report 04 2006"/>
      <sheetName val="Ypso Statistics Report 03 2006"/>
      <sheetName val="Résumé avec Cable Est Avril 06"/>
      <sheetName val="Ypso Investors Report 04 2006"/>
      <sheetName val="Ypso Investors Report 03 2006"/>
      <sheetName val="cash flow"/>
      <sheetName val="Emploi ressource"/>
      <sheetName val="Capex"/>
      <sheetName val="P&amp;L"/>
      <sheetName val="Synthèse"/>
      <sheetName val="BUDGET INVESTORS 2006 YPSO STAR"/>
      <sheetName val="Evol parc"/>
      <sheetName val="Paramètres OPEN"/>
      <sheetName val="Forecast V1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Quarterly"/>
      <sheetName val="Ypso Group Quarterly reporting"/>
      <sheetName val="Eliminations interco"/>
      <sheetName val="7. ELIM OPERATIONNELLE Quarter"/>
      <sheetName val="6. YpsoNumericable Quarterly"/>
      <sheetName val="AFE CONSO Quarterly xxxxx"/>
      <sheetName val="5. AFE Quarterly"/>
      <sheetName val="4. Noos Quarterly"/>
      <sheetName val="3. EV Quarterly"/>
      <sheetName val="1. LUX Quarterly"/>
      <sheetName val="2. BEL CONSO Quarterly"/>
      <sheetName val="BEL Quarterly"/>
      <sheetName val="ENOBELGIUM Quarterly"/>
      <sheetName val="Numericable Quarterly"/>
      <sheetName val="BP CHURN &amp; ARPU CALCULATION"/>
      <sheetName val="BP INSTAL REVENUE CALCULATION"/>
      <sheetName val="VB ET CC NOOS"/>
      <sheetName val="NOOS"/>
      <sheetName val="DATA N"/>
      <sheetName val="PARAM N"/>
      <sheetName val="DATA  BUDGET N"/>
      <sheetName val="VB ET CC EV"/>
      <sheetName val="ESTVIDEO"/>
      <sheetName val="DATA EV"/>
      <sheetName val="PARAM EV"/>
      <sheetName val="DATA  BUDGET EV"/>
      <sheetName val="VB ET CC LUX"/>
      <sheetName val="CC LUX"/>
      <sheetName val="DATA CC LUX"/>
      <sheetName val="PARAM CC LUX"/>
      <sheetName val="DATA  BUDGET CC LUX"/>
      <sheetName val="VB ET CC BEL"/>
      <sheetName val="CC BEL"/>
      <sheetName val="DATA CC BEL"/>
      <sheetName val="PARAM CC BEL"/>
      <sheetName val="DATA  BUDGET CC BEL"/>
      <sheetName val="VB ET CC NUMERICABLE"/>
      <sheetName val="CC NC"/>
      <sheetName val="DATA NC"/>
      <sheetName val="PARAM NC"/>
      <sheetName val="DATA  BUDGET NC"/>
      <sheetName val="NET ADDS  BUDGET"/>
      <sheetName val="RESIL BUDGET"/>
      <sheetName val="VB"/>
      <sheetName val="VB MTD"/>
      <sheetName val="VB YTD"/>
      <sheetName val="RACCO"/>
      <sheetName val="RACCO MTD"/>
      <sheetName val="RECLAMATIONS"/>
      <sheetName val="CALL CENTER"/>
      <sheetName val="ONCE AND DONE"/>
      <sheetName val="ONCE AND DONE (2)"/>
      <sheetName val="VB ET CC CONSO"/>
      <sheetName val="NET ADDS"/>
      <sheetName val="PARC"/>
      <sheetName val="CHURN"/>
      <sheetName val="PARC CONSO"/>
      <sheetName val="PARC NUMERICABLE"/>
      <sheetName val="PARC NOOS"/>
      <sheetName val="PARC EV"/>
      <sheetName val="PARC BEL"/>
      <sheetName val="PARC LUX"/>
      <sheetName val="VAD"/>
      <sheetName val="LUX"/>
      <sheetName val="DATA LUX"/>
      <sheetName val="PARAM LUX"/>
      <sheetName val="DATA  BUDGET LUX"/>
      <sheetName val="BEL"/>
      <sheetName val="DATA BEL"/>
      <sheetName val="PARAM BEL"/>
      <sheetName val="DATA  BUDGET BEL"/>
      <sheetName val="NUMERIC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C10">
            <v>5.5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s"/>
      <sheetName val="Neth. DSL Mkt - LB"/>
      <sheetName val="ARPU - Nx Data"/>
      <sheetName val="Capex - Nx Data"/>
      <sheetName val="Depreciation"/>
      <sheetName val="Working Capital"/>
      <sheetName val="Gross Margin Graph"/>
      <sheetName val="Summary"/>
      <sheetName val="Assump. &amp; Sens."/>
      <sheetName val="Output - Sensitivities"/>
      <sheetName val="DCF"/>
      <sheetName val="Unlevered Model"/>
      <sheetName val="Debt Model"/>
      <sheetName val="Financed Model"/>
      <sheetName val="Capitalization"/>
      <sheetName val="Europe DSL Mkt - LB"/>
      <sheetName val="Salarie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N8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CIR"/>
      <sheetName val="VAL"/>
    </sheetNames>
    <sheetDataSet>
      <sheetData sheetId="0"/>
      <sheetData sheetId="1"/>
      <sheetData sheetId="2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icable individual tax"/>
      <sheetName val="NCN Individual tax"/>
      <sheetName val="Group tax"/>
      <sheetName val="DEBT MAPPING"/>
      <sheetName val="XX YPSO HOLDING CONSO XX"/>
      <sheetName val="Recap Bank Loans"/>
      <sheetName val="Quarterly  debt"/>
      <sheetName val="X  YPSO FRANCE Conso X"/>
      <sheetName val="STATEMENTS YPSO FRANCE"/>
      <sheetName val="XX CONSOLIDATED OPERATIONS XX"/>
      <sheetName val="Quarterly EBITDA and FCF"/>
      <sheetName val="TrB Margin Ratchet"/>
      <sheetName val="TrA Margin Ratchet"/>
      <sheetName val="QUARTERLY DATA"/>
      <sheetName val="Working capital"/>
      <sheetName val="STATEMENTS YPSO HOLDING"/>
      <sheetName val="STATEMENTS NUMERICABLE CONSO"/>
      <sheetName val="STATEMENTS NUMERICABLE"/>
      <sheetName val="STATEMENTS NCN"/>
      <sheetName val="STATS NUMERICABLE CONSO"/>
      <sheetName val="xxxxxxxxxxxxxxxxxxxxxxxxx"/>
      <sheetName val="STATEMENTS Subgroup2"/>
      <sheetName val="STATS Subgroup2"/>
      <sheetName val="STATEMENTS Subgroup3"/>
      <sheetName val="STATS Subgroup3"/>
      <sheetName val="Recap Bank Loans SECOND TRANCHE"/>
      <sheetName val="Recap Investors Loan"/>
      <sheetName val="Performance fee calculation"/>
      <sheetName val="xxx quarterly figures xxx"/>
      <sheetName val="EBITDA"/>
      <sheetName val="CAPEX"/>
      <sheetName val="TAX AND SOCIAL"/>
      <sheetName val="SEASONALITY FACTORS"/>
      <sheetName val="DAYS&amp;RATES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7">
          <cell r="AB7">
            <v>0.4</v>
          </cell>
        </row>
      </sheetData>
      <sheetData sheetId="18" refreshError="1">
        <row r="7">
          <cell r="AB7">
            <v>0.6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40"/>
  <sheetViews>
    <sheetView tabSelected="1" zoomScale="90" zoomScaleNormal="90" workbookViewId="0">
      <selection activeCell="B3" sqref="B3:M39"/>
    </sheetView>
  </sheetViews>
  <sheetFormatPr baseColWidth="10" defaultColWidth="11.42578125" defaultRowHeight="15"/>
  <cols>
    <col min="1" max="1" width="3.42578125" style="41" customWidth="1"/>
    <col min="2" max="2" width="36.5703125" style="41" customWidth="1"/>
    <col min="3" max="3" width="1.7109375" style="41" customWidth="1"/>
    <col min="4" max="6" width="11.42578125" style="41" customWidth="1"/>
    <col min="7" max="7" width="1.7109375" style="41" customWidth="1"/>
    <col min="8" max="11" width="10.85546875" style="41" customWidth="1"/>
    <col min="12" max="12" width="1.7109375" style="41" customWidth="1"/>
    <col min="13" max="13" width="10.85546875" style="41" customWidth="1"/>
    <col min="14" max="16384" width="11.42578125" style="41"/>
  </cols>
  <sheetData>
    <row r="3" spans="2:13">
      <c r="B3" s="1"/>
      <c r="C3" s="2"/>
      <c r="D3" s="3" t="s">
        <v>3</v>
      </c>
      <c r="E3" s="3" t="s">
        <v>4</v>
      </c>
      <c r="F3" s="3" t="s">
        <v>23</v>
      </c>
      <c r="G3" s="2"/>
      <c r="H3" s="63" t="s">
        <v>24</v>
      </c>
      <c r="I3" s="3" t="s">
        <v>65</v>
      </c>
      <c r="J3" s="3" t="s">
        <v>66</v>
      </c>
      <c r="K3" s="3" t="s">
        <v>67</v>
      </c>
      <c r="L3" s="2"/>
      <c r="M3" s="63" t="s">
        <v>77</v>
      </c>
    </row>
    <row r="4" spans="2:13">
      <c r="C4" s="42"/>
      <c r="D4" s="18" t="s">
        <v>5</v>
      </c>
      <c r="E4" s="18" t="s">
        <v>5</v>
      </c>
      <c r="F4" s="18" t="s">
        <v>5</v>
      </c>
      <c r="G4" s="42"/>
      <c r="H4" s="64" t="s">
        <v>80</v>
      </c>
      <c r="I4" s="18" t="s">
        <v>5</v>
      </c>
      <c r="J4" s="18" t="s">
        <v>5</v>
      </c>
      <c r="K4" s="18" t="s">
        <v>5</v>
      </c>
      <c r="L4" s="42"/>
      <c r="M4" s="64" t="s">
        <v>80</v>
      </c>
    </row>
    <row r="5" spans="2:13">
      <c r="B5" s="6" t="s">
        <v>55</v>
      </c>
      <c r="D5" s="20"/>
      <c r="E5" s="43"/>
      <c r="F5" s="43"/>
      <c r="H5" s="43"/>
      <c r="I5" s="43"/>
      <c r="J5" s="43"/>
      <c r="K5" s="43"/>
      <c r="M5" s="43"/>
    </row>
    <row r="6" spans="2:13">
      <c r="B6" s="17" t="s">
        <v>68</v>
      </c>
      <c r="C6" s="8" t="s">
        <v>6</v>
      </c>
      <c r="D6" s="20">
        <v>836802</v>
      </c>
      <c r="E6" s="43">
        <v>835256</v>
      </c>
      <c r="F6" s="43">
        <v>832568</v>
      </c>
      <c r="G6" s="10"/>
      <c r="H6" s="43">
        <v>216380</v>
      </c>
      <c r="I6" s="43">
        <v>432525</v>
      </c>
      <c r="J6" s="43">
        <v>436923</v>
      </c>
      <c r="K6" s="43">
        <v>869448</v>
      </c>
      <c r="L6" s="10"/>
      <c r="M6" s="43">
        <v>220603</v>
      </c>
    </row>
    <row r="7" spans="2:13">
      <c r="B7" s="17" t="s">
        <v>69</v>
      </c>
      <c r="C7" s="8" t="s">
        <v>6</v>
      </c>
      <c r="D7" s="20">
        <v>253353</v>
      </c>
      <c r="E7" s="43">
        <v>331099</v>
      </c>
      <c r="F7" s="43">
        <v>324506</v>
      </c>
      <c r="G7" s="10"/>
      <c r="H7" s="43">
        <v>77126</v>
      </c>
      <c r="I7" s="43">
        <v>153113</v>
      </c>
      <c r="J7" s="43">
        <v>159527</v>
      </c>
      <c r="K7" s="43">
        <v>312640</v>
      </c>
      <c r="L7" s="10"/>
      <c r="M7" s="43">
        <v>80372</v>
      </c>
    </row>
    <row r="8" spans="2:13">
      <c r="B8" s="17" t="s">
        <v>70</v>
      </c>
      <c r="C8" s="8" t="s">
        <v>6</v>
      </c>
      <c r="D8" s="20">
        <v>159825</v>
      </c>
      <c r="E8" s="43">
        <v>201134</v>
      </c>
      <c r="F8" s="43">
        <v>211476</v>
      </c>
      <c r="G8" s="10"/>
      <c r="H8" s="43">
        <v>46886</v>
      </c>
      <c r="I8" s="43">
        <v>96805</v>
      </c>
      <c r="J8" s="43">
        <v>103989</v>
      </c>
      <c r="K8" s="43">
        <v>200794</v>
      </c>
      <c r="L8" s="10"/>
      <c r="M8" s="43">
        <v>45132</v>
      </c>
    </row>
    <row r="9" spans="2:13">
      <c r="B9" s="17" t="s">
        <v>71</v>
      </c>
      <c r="C9" s="8"/>
      <c r="D9" s="20">
        <v>-41285</v>
      </c>
      <c r="E9" s="20">
        <v>-60632</v>
      </c>
      <c r="F9" s="20">
        <v>-66125</v>
      </c>
      <c r="G9" s="10"/>
      <c r="H9" s="66">
        <v>-15930</v>
      </c>
      <c r="I9" s="20">
        <v>-32463</v>
      </c>
      <c r="J9" s="20">
        <v>-36177</v>
      </c>
      <c r="K9" s="20">
        <v>-68640</v>
      </c>
      <c r="L9" s="10"/>
      <c r="M9" s="66">
        <v>-18495</v>
      </c>
    </row>
    <row r="10" spans="2:13" ht="18" customHeight="1" thickBot="1">
      <c r="B10" s="6" t="s">
        <v>7</v>
      </c>
      <c r="C10" s="8" t="s">
        <v>6</v>
      </c>
      <c r="D10" s="11">
        <v>1208694</v>
      </c>
      <c r="E10" s="11">
        <v>1306856.2350000001</v>
      </c>
      <c r="F10" s="11">
        <v>1302424.925</v>
      </c>
      <c r="G10" s="12"/>
      <c r="H10" s="11">
        <f>SUM(H6:H9)</f>
        <v>324462</v>
      </c>
      <c r="I10" s="11">
        <v>649982</v>
      </c>
      <c r="J10" s="11">
        <v>664260</v>
      </c>
      <c r="K10" s="11">
        <v>1314242</v>
      </c>
      <c r="L10" s="12"/>
      <c r="M10" s="11">
        <f>SUM(M6:M9)</f>
        <v>327612</v>
      </c>
    </row>
    <row r="11" spans="2:13" ht="6.6" customHeight="1" thickTop="1">
      <c r="B11" s="6"/>
      <c r="C11" s="8"/>
      <c r="D11" s="53"/>
      <c r="E11" s="53"/>
      <c r="F11" s="53"/>
      <c r="G11" s="12"/>
      <c r="H11" s="53"/>
      <c r="I11" s="53"/>
      <c r="J11" s="53"/>
      <c r="K11" s="53"/>
      <c r="L11" s="12"/>
      <c r="M11" s="53"/>
    </row>
    <row r="12" spans="2:13">
      <c r="B12" s="17" t="s">
        <v>72</v>
      </c>
      <c r="C12" s="8" t="s">
        <v>6</v>
      </c>
      <c r="D12" s="20">
        <v>397405</v>
      </c>
      <c r="E12" s="43">
        <v>398390</v>
      </c>
      <c r="F12" s="43">
        <v>395422</v>
      </c>
      <c r="G12" s="10"/>
      <c r="H12" s="43">
        <v>104781</v>
      </c>
      <c r="I12" s="43">
        <v>205637</v>
      </c>
      <c r="J12" s="43">
        <v>179366</v>
      </c>
      <c r="K12" s="43">
        <v>385003</v>
      </c>
      <c r="L12" s="10"/>
      <c r="M12" s="43">
        <v>107592</v>
      </c>
    </row>
    <row r="13" spans="2:13">
      <c r="B13" s="17" t="s">
        <v>73</v>
      </c>
      <c r="C13" s="8" t="s">
        <v>6</v>
      </c>
      <c r="D13" s="20">
        <v>57746</v>
      </c>
      <c r="E13" s="43">
        <v>73967</v>
      </c>
      <c r="F13" s="43">
        <v>99615</v>
      </c>
      <c r="G13" s="10"/>
      <c r="H13" s="43">
        <v>22266</v>
      </c>
      <c r="I13" s="43">
        <v>45260</v>
      </c>
      <c r="J13" s="43">
        <v>25926</v>
      </c>
      <c r="K13" s="43">
        <v>71186</v>
      </c>
      <c r="L13" s="10"/>
      <c r="M13" s="43">
        <v>18007</v>
      </c>
    </row>
    <row r="14" spans="2:13">
      <c r="B14" s="17" t="s">
        <v>74</v>
      </c>
      <c r="C14" s="8" t="s">
        <v>6</v>
      </c>
      <c r="D14" s="20">
        <v>58714</v>
      </c>
      <c r="E14" s="43">
        <v>90872</v>
      </c>
      <c r="F14" s="43">
        <v>95732</v>
      </c>
      <c r="G14" s="10"/>
      <c r="H14" s="43">
        <v>20732</v>
      </c>
      <c r="I14" s="43">
        <v>44755</v>
      </c>
      <c r="J14" s="43">
        <v>59145</v>
      </c>
      <c r="K14" s="43">
        <v>103900</v>
      </c>
      <c r="L14" s="10"/>
      <c r="M14" s="43">
        <v>23702</v>
      </c>
    </row>
    <row r="15" spans="2:13" ht="18" customHeight="1" thickBot="1">
      <c r="B15" s="6" t="s">
        <v>8</v>
      </c>
      <c r="C15" s="8" t="s">
        <v>6</v>
      </c>
      <c r="D15" s="11">
        <v>513867</v>
      </c>
      <c r="E15" s="11">
        <v>563228.99</v>
      </c>
      <c r="F15" s="11">
        <v>590768.82400000026</v>
      </c>
      <c r="G15" s="12"/>
      <c r="H15" s="11">
        <f>SUM(H12:H14)</f>
        <v>147779</v>
      </c>
      <c r="I15" s="11">
        <v>295654</v>
      </c>
      <c r="J15" s="11">
        <v>264434</v>
      </c>
      <c r="K15" s="11">
        <v>560088</v>
      </c>
      <c r="L15" s="12"/>
      <c r="M15" s="11">
        <f>SUM(M12:M14)</f>
        <v>149301</v>
      </c>
    </row>
    <row r="16" spans="2:13" ht="15.75" thickTop="1">
      <c r="B16" s="41" t="s">
        <v>9</v>
      </c>
      <c r="C16" s="8" t="s">
        <v>6</v>
      </c>
      <c r="D16" s="43">
        <v>538997</v>
      </c>
      <c r="E16" s="43">
        <v>572184.99</v>
      </c>
      <c r="F16" s="43">
        <v>619282.82400000026</v>
      </c>
      <c r="G16" s="10"/>
      <c r="H16" s="43">
        <v>150802</v>
      </c>
      <c r="I16" s="43">
        <v>304625</v>
      </c>
      <c r="J16" s="43">
        <v>311236</v>
      </c>
      <c r="K16" s="43">
        <v>615861</v>
      </c>
      <c r="L16" s="10"/>
      <c r="M16" s="43">
        <v>153503</v>
      </c>
    </row>
    <row r="17" spans="2:13">
      <c r="B17" s="41" t="s">
        <v>11</v>
      </c>
      <c r="C17" s="8" t="s">
        <v>6</v>
      </c>
      <c r="D17" s="45">
        <v>0.44593337933339622</v>
      </c>
      <c r="E17" s="45">
        <v>0.43783315614666668</v>
      </c>
      <c r="F17" s="45">
        <v>0.47548446909521502</v>
      </c>
      <c r="G17" s="10"/>
      <c r="H17" s="45">
        <f>H16/H10</f>
        <v>0.46477553611825112</v>
      </c>
      <c r="I17" s="45">
        <v>0.46866682461975873</v>
      </c>
      <c r="J17" s="45">
        <v>0.46854544907114681</v>
      </c>
      <c r="K17" s="45">
        <v>0.46860547753001353</v>
      </c>
      <c r="L17" s="10"/>
      <c r="M17" s="45">
        <f>M16/M10</f>
        <v>0.46855121302028008</v>
      </c>
    </row>
    <row r="18" spans="2:13" ht="5.25" customHeight="1">
      <c r="C18" s="8" t="s">
        <v>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>
      <c r="B19" s="17" t="s">
        <v>12</v>
      </c>
      <c r="C19" s="8" t="s">
        <v>6</v>
      </c>
      <c r="D19" s="43">
        <v>305417</v>
      </c>
      <c r="E19" s="43">
        <v>294516.68699999998</v>
      </c>
      <c r="F19" s="43">
        <v>291725.40700000001</v>
      </c>
      <c r="G19" s="10"/>
      <c r="H19" s="43">
        <f>-'[119]PnL 2013'!$B$10</f>
        <v>84491</v>
      </c>
      <c r="I19" s="43">
        <v>145875</v>
      </c>
      <c r="J19" s="43">
        <v>158167</v>
      </c>
      <c r="K19" s="43">
        <v>304042</v>
      </c>
      <c r="L19" s="10"/>
      <c r="M19" s="43">
        <f>-'[119]PnL 2014'!$B$10</f>
        <v>74797</v>
      </c>
    </row>
    <row r="20" spans="2:13">
      <c r="B20" s="41" t="s">
        <v>13</v>
      </c>
      <c r="C20" s="8" t="s">
        <v>6</v>
      </c>
      <c r="D20" s="43">
        <v>208450</v>
      </c>
      <c r="E20" s="43">
        <v>268712.30300000001</v>
      </c>
      <c r="F20" s="43">
        <v>299043.41700000025</v>
      </c>
      <c r="G20" s="10"/>
      <c r="H20" s="43">
        <f>H15-H19</f>
        <v>63288</v>
      </c>
      <c r="I20" s="43">
        <v>149779</v>
      </c>
      <c r="J20" s="43">
        <v>106267</v>
      </c>
      <c r="K20" s="43">
        <v>256046</v>
      </c>
      <c r="L20" s="10"/>
      <c r="M20" s="43">
        <f>M15-M19</f>
        <v>74504</v>
      </c>
    </row>
    <row r="21" spans="2:13">
      <c r="B21" s="17" t="s">
        <v>20</v>
      </c>
      <c r="C21" s="8"/>
      <c r="D21" s="43">
        <v>57799.364999999969</v>
      </c>
      <c r="E21" s="43">
        <v>195058</v>
      </c>
      <c r="F21" s="43">
        <v>84925.257000000245</v>
      </c>
      <c r="G21" s="10"/>
      <c r="H21" s="43">
        <f>'[119]PnL 2013'!$B$20</f>
        <v>11428</v>
      </c>
      <c r="I21" s="43">
        <v>47194</v>
      </c>
      <c r="J21" s="43">
        <v>17512</v>
      </c>
      <c r="K21" s="43">
        <v>64706</v>
      </c>
      <c r="L21" s="10"/>
      <c r="M21" s="43">
        <f>'[119]PnL 2014'!$B$20</f>
        <v>34960</v>
      </c>
    </row>
    <row r="22" spans="2:13" ht="5.25" customHeight="1">
      <c r="C22" s="8" t="s">
        <v>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>
      <c r="B23" s="41" t="s">
        <v>14</v>
      </c>
      <c r="C23" s="8" t="s">
        <v>6</v>
      </c>
      <c r="D23" s="43">
        <v>239114</v>
      </c>
      <c r="E23" s="43">
        <v>242734</v>
      </c>
      <c r="F23" s="43">
        <v>285587.86199999996</v>
      </c>
      <c r="G23" s="10"/>
      <c r="H23" s="43">
        <f>-'[119]Cash Flow Statement'!$I$8</f>
        <v>74706</v>
      </c>
      <c r="I23" s="43">
        <v>138765</v>
      </c>
      <c r="J23" s="43">
        <v>181065</v>
      </c>
      <c r="K23" s="43">
        <v>319830</v>
      </c>
      <c r="L23" s="10"/>
      <c r="M23" s="43">
        <f>-'[119]Cash Flow Statement'!$H$8</f>
        <v>74943</v>
      </c>
    </row>
    <row r="24" spans="2:13">
      <c r="B24" s="41" t="s">
        <v>11</v>
      </c>
      <c r="C24" s="8" t="s">
        <v>6</v>
      </c>
      <c r="D24" s="45">
        <v>0.1978283999093236</v>
      </c>
      <c r="E24" s="45">
        <v>0.18573886973879722</v>
      </c>
      <c r="F24" s="45">
        <v>0.21927395316087026</v>
      </c>
      <c r="G24" s="10"/>
      <c r="H24" s="45">
        <f>H23/H10</f>
        <v>0.23024576067459362</v>
      </c>
      <c r="I24" s="45">
        <v>0.21349052742999036</v>
      </c>
      <c r="J24" s="45">
        <v>0.27258151928461749</v>
      </c>
      <c r="K24" s="45">
        <v>0.24335700730915616</v>
      </c>
      <c r="L24" s="10"/>
      <c r="M24" s="45">
        <f>M23/M10</f>
        <v>0.22875535694663199</v>
      </c>
    </row>
    <row r="25" spans="2:13" ht="4.5" customHeight="1">
      <c r="C25" s="8" t="s">
        <v>6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>
      <c r="B26" s="41" t="s">
        <v>15</v>
      </c>
      <c r="C26" s="8" t="s">
        <v>6</v>
      </c>
      <c r="D26" s="43">
        <v>299883</v>
      </c>
      <c r="E26" s="43">
        <v>329450.99</v>
      </c>
      <c r="F26" s="43">
        <v>333694.96200000029</v>
      </c>
      <c r="G26" s="10"/>
      <c r="H26" s="43">
        <f>H16-H23</f>
        <v>76096</v>
      </c>
      <c r="I26" s="43">
        <v>165860</v>
      </c>
      <c r="J26" s="43">
        <v>130171</v>
      </c>
      <c r="K26" s="43">
        <v>296031</v>
      </c>
      <c r="L26" s="10"/>
      <c r="M26" s="43">
        <f>M16-M23</f>
        <v>78560</v>
      </c>
    </row>
    <row r="27" spans="2:13">
      <c r="B27" s="17" t="s">
        <v>11</v>
      </c>
      <c r="C27" s="8" t="s">
        <v>6</v>
      </c>
      <c r="D27" s="45">
        <v>0.24810497942407259</v>
      </c>
      <c r="E27" s="45">
        <v>0.25209428640786946</v>
      </c>
      <c r="F27" s="45">
        <v>0.25621051593434474</v>
      </c>
      <c r="G27" s="10"/>
      <c r="H27" s="45">
        <f>H26/H10</f>
        <v>0.2345297754436575</v>
      </c>
      <c r="I27" s="45">
        <v>0.25517629718976831</v>
      </c>
      <c r="J27" s="45">
        <v>0.19596392978652938</v>
      </c>
      <c r="K27" s="45">
        <v>0.22524847022085734</v>
      </c>
      <c r="L27" s="10"/>
      <c r="M27" s="45">
        <f>M26/M10</f>
        <v>0.23979585607364809</v>
      </c>
    </row>
    <row r="28" spans="2:13" ht="4.5" customHeight="1">
      <c r="C28" s="8" t="s">
        <v>6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>
      <c r="B29" s="41" t="s">
        <v>16</v>
      </c>
      <c r="C29" s="8" t="s">
        <v>6</v>
      </c>
      <c r="D29" s="20">
        <v>5797.277</v>
      </c>
      <c r="E29" s="20">
        <v>30152.068503424656</v>
      </c>
      <c r="F29" s="20">
        <v>-14667.13017</v>
      </c>
      <c r="G29" s="10"/>
      <c r="H29" s="20">
        <f>'[119]Cash Flow Statement'!$I$9</f>
        <v>-10861.839609999999</v>
      </c>
      <c r="I29" s="20">
        <v>13913.915069999999</v>
      </c>
      <c r="J29" s="20">
        <v>13858.084930000001</v>
      </c>
      <c r="K29" s="20">
        <v>27772</v>
      </c>
      <c r="L29" s="10"/>
      <c r="M29" s="20">
        <f>'[119]Cash Flow Statement'!$H$9</f>
        <v>-37030</v>
      </c>
    </row>
    <row r="30" spans="2:13">
      <c r="B30" s="17" t="s">
        <v>21</v>
      </c>
      <c r="C30" s="8"/>
      <c r="D30" s="20">
        <v>-7704.0019999999768</v>
      </c>
      <c r="E30" s="20">
        <v>-25688.609503424625</v>
      </c>
      <c r="F30" s="20">
        <v>-17420.094560000249</v>
      </c>
      <c r="G30" s="10"/>
      <c r="H30" s="20">
        <f>('[119]Cash Flow Statement'!$I$11+'[119]Cash Flow Statement'!$I$12)</f>
        <v>3697.9154999999919</v>
      </c>
      <c r="I30" s="20">
        <v>-15351.403429999988</v>
      </c>
      <c r="J30" s="20">
        <v>-16285.596570000012</v>
      </c>
      <c r="K30" s="20">
        <v>-31637</v>
      </c>
      <c r="L30" s="10"/>
      <c r="M30" s="20">
        <f>'[119]Cash Flow Statement'!$H$11+'[119]Cash Flow Statement'!$H$12</f>
        <v>-8483.5199999999895</v>
      </c>
    </row>
    <row r="31" spans="2:13">
      <c r="B31" s="17" t="s">
        <v>22</v>
      </c>
      <c r="C31" s="8"/>
      <c r="D31" s="20">
        <v>-169192.27499999999</v>
      </c>
      <c r="E31" s="20">
        <v>-154791.44899999999</v>
      </c>
      <c r="F31" s="20">
        <v>-152113.24379000001</v>
      </c>
      <c r="G31" s="10"/>
      <c r="H31" s="20">
        <f>'[119]Cash Flow Statement'!$I$17</f>
        <v>-43938.716249999998</v>
      </c>
      <c r="I31" s="20">
        <v>-88965.312390000006</v>
      </c>
      <c r="J31" s="20">
        <v>-91580.687609999994</v>
      </c>
      <c r="K31" s="20">
        <v>-180546</v>
      </c>
      <c r="L31" s="10"/>
      <c r="M31" s="20">
        <f>'[119]Cash Flow Statement'!$H$17</f>
        <v>-36306</v>
      </c>
    </row>
    <row r="32" spans="2:13">
      <c r="B32" s="41" t="s">
        <v>17</v>
      </c>
      <c r="C32" s="8" t="s">
        <v>6</v>
      </c>
      <c r="D32" s="21">
        <v>128784.00000000003</v>
      </c>
      <c r="E32" s="21">
        <v>179123.00000000003</v>
      </c>
      <c r="F32" s="21">
        <v>149494.49348000003</v>
      </c>
      <c r="G32" s="10"/>
      <c r="H32" s="21">
        <f>H26+H29+H30+H31</f>
        <v>24993.359639999995</v>
      </c>
      <c r="I32" s="21">
        <f>I26+I29+I30+I31</f>
        <v>75457.199250000005</v>
      </c>
      <c r="J32" s="21">
        <f>J26+J29+J30+J31</f>
        <v>36162.800750000009</v>
      </c>
      <c r="K32" s="21">
        <f>K26+K29+K30+K31</f>
        <v>111620</v>
      </c>
      <c r="L32" s="10"/>
      <c r="M32" s="20">
        <f>M26+M29+M30+M31</f>
        <v>-3259.5199999999895</v>
      </c>
    </row>
    <row r="33" spans="2:13" ht="4.5" customHeight="1"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>
      <c r="B34" s="41" t="s">
        <v>56</v>
      </c>
      <c r="C34" s="8" t="s">
        <v>6</v>
      </c>
      <c r="D34" s="61" t="s">
        <v>10</v>
      </c>
      <c r="E34" s="61" t="s">
        <v>10</v>
      </c>
      <c r="F34" s="14">
        <v>4.559967610202194</v>
      </c>
      <c r="G34" s="19"/>
      <c r="H34" s="14">
        <f>'[119]Net Leverage Evolution'!$N$6</f>
        <v>4.5201046511467844</v>
      </c>
      <c r="I34" s="14">
        <v>4.4778643950045369</v>
      </c>
      <c r="J34" s="14">
        <v>4.1780453665711228</v>
      </c>
      <c r="K34" s="14">
        <v>4.1780453665711228</v>
      </c>
      <c r="L34" s="19"/>
      <c r="M34" s="14">
        <f>'[119]Net Leverage Evolution'!$R$6</f>
        <v>4.1681597730154261</v>
      </c>
    </row>
    <row r="35" spans="2:13">
      <c r="B35" s="17" t="s">
        <v>57</v>
      </c>
      <c r="C35" s="8" t="s">
        <v>6</v>
      </c>
      <c r="D35" s="14">
        <v>5.8430609516208056</v>
      </c>
      <c r="E35" s="14">
        <v>5.3077943846914097</v>
      </c>
      <c r="F35" s="14">
        <v>5.1062395086410524</v>
      </c>
      <c r="G35" s="19"/>
      <c r="H35" s="14">
        <f>[120]CONSO!$M$244</f>
        <v>5.0722252625968505</v>
      </c>
      <c r="I35" s="14">
        <v>5.1764879066466944</v>
      </c>
      <c r="J35" s="14">
        <v>4.1228101785889804</v>
      </c>
      <c r="K35" s="14">
        <v>4.1228101785889804</v>
      </c>
      <c r="L35" s="19"/>
      <c r="M35" s="61" t="s">
        <v>10</v>
      </c>
    </row>
    <row r="36" spans="2:13" ht="8.25" customHeight="1">
      <c r="B36" s="31"/>
      <c r="C36" s="65" t="s">
        <v>6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2:13">
      <c r="B37" s="67" t="s">
        <v>81</v>
      </c>
    </row>
    <row r="38" spans="2:13">
      <c r="B38" s="68" t="s">
        <v>79</v>
      </c>
    </row>
    <row r="39" spans="2:13">
      <c r="B39" s="68" t="s">
        <v>78</v>
      </c>
    </row>
    <row r="40" spans="2:13">
      <c r="B40" s="6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workbookViewId="0">
      <selection activeCell="B2" sqref="B2:AC33"/>
    </sheetView>
  </sheetViews>
  <sheetFormatPr baseColWidth="10" defaultColWidth="11.42578125" defaultRowHeight="15" outlineLevelCol="1"/>
  <cols>
    <col min="1" max="1" width="3.42578125" style="4" customWidth="1"/>
    <col min="2" max="2" width="46.28515625" style="4" customWidth="1"/>
    <col min="3" max="3" width="11.42578125" style="4" customWidth="1"/>
    <col min="4" max="4" width="1.7109375" style="4" customWidth="1"/>
    <col min="5" max="5" width="11.42578125" style="4" customWidth="1"/>
    <col min="6" max="6" width="1.7109375" style="4" customWidth="1"/>
    <col min="7" max="7" width="11.42578125" style="4" customWidth="1"/>
    <col min="8" max="8" width="1.7109375" style="4" customWidth="1"/>
    <col min="9" max="9" width="11.42578125" style="4" hidden="1" customWidth="1" outlineLevel="1"/>
    <col min="10" max="10" width="1.7109375" style="4" hidden="1" customWidth="1" outlineLevel="1"/>
    <col min="11" max="11" width="11.42578125" style="4" hidden="1" customWidth="1" outlineLevel="1"/>
    <col min="12" max="12" width="1.7109375" style="4" hidden="1" customWidth="1" outlineLevel="1"/>
    <col min="13" max="13" width="11.42578125" style="4" hidden="1" customWidth="1" outlineLevel="1"/>
    <col min="14" max="14" width="1.7109375" style="4" hidden="1" customWidth="1" outlineLevel="1"/>
    <col min="15" max="15" width="11.42578125" style="4" hidden="1" customWidth="1" outlineLevel="1"/>
    <col min="16" max="16" width="1.7109375" style="4" hidden="1" customWidth="1" outlineLevel="1"/>
    <col min="17" max="17" width="11.42578125" style="4" collapsed="1"/>
    <col min="18" max="18" width="1.7109375" style="4" customWidth="1"/>
    <col min="19" max="19" width="11.42578125" style="4"/>
    <col min="20" max="20" width="1.7109375" style="4" customWidth="1"/>
    <col min="21" max="21" width="11.42578125" style="41"/>
    <col min="22" max="22" width="1.7109375" style="41" customWidth="1"/>
    <col min="23" max="23" width="11.42578125" style="41"/>
    <col min="24" max="24" width="1.7109375" style="2" customWidth="1"/>
    <col min="25" max="25" width="11.42578125" style="41"/>
    <col min="26" max="26" width="1.7109375" style="41" customWidth="1"/>
    <col min="27" max="27" width="11.42578125" style="41"/>
    <col min="28" max="28" width="1.7109375" style="41" customWidth="1"/>
    <col min="29" max="29" width="11.42578125" style="41"/>
    <col min="30" max="16384" width="11.42578125" style="4"/>
  </cols>
  <sheetData>
    <row r="1" spans="2:29">
      <c r="C1" s="5"/>
      <c r="D1" s="5"/>
      <c r="E1" s="5"/>
      <c r="F1" s="5"/>
      <c r="G1" s="5"/>
      <c r="H1" s="5"/>
      <c r="I1" s="5"/>
      <c r="K1" s="5"/>
      <c r="M1" s="5"/>
      <c r="O1" s="5"/>
      <c r="Q1" s="5"/>
      <c r="R1" s="5"/>
      <c r="S1" s="5"/>
      <c r="U1" s="42"/>
      <c r="V1" s="42"/>
      <c r="W1" s="42"/>
      <c r="X1" s="50"/>
      <c r="Y1" s="42"/>
      <c r="AA1" s="42"/>
      <c r="AC1" s="42"/>
    </row>
    <row r="2" spans="2:29">
      <c r="B2" s="32"/>
      <c r="C2" s="34" t="s">
        <v>2</v>
      </c>
      <c r="D2" s="34"/>
      <c r="E2" s="34" t="s">
        <v>3</v>
      </c>
      <c r="F2" s="31"/>
      <c r="G2" s="33" t="s">
        <v>52</v>
      </c>
      <c r="H2" s="31"/>
      <c r="I2" s="33" t="s">
        <v>0</v>
      </c>
      <c r="J2" s="31"/>
      <c r="K2" s="33" t="s">
        <v>1</v>
      </c>
      <c r="L2" s="31"/>
      <c r="M2" s="33" t="s">
        <v>18</v>
      </c>
      <c r="N2" s="31"/>
      <c r="O2" s="33" t="s">
        <v>19</v>
      </c>
      <c r="P2" s="31"/>
      <c r="Q2" s="33" t="s">
        <v>53</v>
      </c>
      <c r="R2" s="31"/>
      <c r="S2" s="33" t="s">
        <v>24</v>
      </c>
      <c r="T2" s="31"/>
      <c r="U2" s="33" t="s">
        <v>51</v>
      </c>
      <c r="V2" s="33"/>
      <c r="W2" s="33" t="s">
        <v>54</v>
      </c>
      <c r="X2" s="33"/>
      <c r="Y2" s="33" t="s">
        <v>58</v>
      </c>
      <c r="Z2" s="31"/>
      <c r="AA2" s="33" t="s">
        <v>59</v>
      </c>
      <c r="AB2" s="31"/>
      <c r="AC2" s="33" t="s">
        <v>75</v>
      </c>
    </row>
    <row r="3" spans="2:29" hidden="1">
      <c r="C3" s="5" t="s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2"/>
      <c r="V3" s="42"/>
      <c r="W3" s="42"/>
      <c r="X3" s="50"/>
      <c r="Y3" s="42"/>
      <c r="Z3" s="42"/>
      <c r="AA3" s="42"/>
      <c r="AB3" s="42"/>
      <c r="AC3" s="42"/>
    </row>
    <row r="4" spans="2:29" hidden="1">
      <c r="B4" s="6" t="s">
        <v>26</v>
      </c>
    </row>
    <row r="5" spans="2:29" ht="17.25" hidden="1">
      <c r="B5" s="6" t="s">
        <v>27</v>
      </c>
    </row>
    <row r="6" spans="2:29">
      <c r="B6" s="4" t="s">
        <v>28</v>
      </c>
      <c r="C6" s="7">
        <v>9758</v>
      </c>
      <c r="D6" s="7"/>
      <c r="E6" s="7">
        <v>9798</v>
      </c>
      <c r="F6" s="7"/>
      <c r="G6" s="7">
        <v>9833.348</v>
      </c>
      <c r="H6" s="7"/>
      <c r="I6" s="7">
        <v>9842.6759999999995</v>
      </c>
      <c r="J6" s="7"/>
      <c r="K6" s="43">
        <v>9853.402</v>
      </c>
      <c r="L6" s="7"/>
      <c r="M6" s="35">
        <v>9859.5490000000009</v>
      </c>
      <c r="O6" s="35">
        <v>9874.8009999999995</v>
      </c>
      <c r="P6" s="7"/>
      <c r="Q6" s="7">
        <v>9874.8009999999995</v>
      </c>
      <c r="R6" s="7"/>
      <c r="S6" s="7">
        <v>9858</v>
      </c>
      <c r="T6" s="7"/>
      <c r="U6" s="43">
        <v>9889</v>
      </c>
      <c r="V6" s="43"/>
      <c r="W6" s="43">
        <v>9932</v>
      </c>
      <c r="X6" s="51"/>
      <c r="Y6" s="43">
        <v>9940</v>
      </c>
      <c r="Z6" s="43"/>
      <c r="AA6" s="43">
        <v>9940</v>
      </c>
      <c r="AB6" s="43"/>
      <c r="AC6" s="43">
        <v>9956</v>
      </c>
    </row>
    <row r="7" spans="2:29">
      <c r="B7" s="22" t="s">
        <v>29</v>
      </c>
      <c r="C7" s="7">
        <v>8240</v>
      </c>
      <c r="D7" s="7"/>
      <c r="E7" s="7">
        <v>8299</v>
      </c>
      <c r="F7" s="7"/>
      <c r="G7" s="7">
        <v>8367.5540000000001</v>
      </c>
      <c r="H7" s="7"/>
      <c r="I7" s="7">
        <v>8375.5519999999997</v>
      </c>
      <c r="J7" s="7"/>
      <c r="K7" s="43">
        <v>8402.3950000000004</v>
      </c>
      <c r="L7" s="7"/>
      <c r="M7" s="35">
        <v>8408.8349999999991</v>
      </c>
      <c r="O7" s="35">
        <v>8428.26</v>
      </c>
      <c r="P7" s="7"/>
      <c r="Q7" s="7">
        <v>8428.26</v>
      </c>
      <c r="R7" s="7"/>
      <c r="S7" s="7">
        <v>8415</v>
      </c>
      <c r="T7" s="7"/>
      <c r="U7" s="43">
        <v>8452</v>
      </c>
      <c r="V7" s="43"/>
      <c r="W7" s="43">
        <v>8493</v>
      </c>
      <c r="X7" s="51"/>
      <c r="Y7" s="43">
        <v>8511</v>
      </c>
      <c r="Z7" s="43"/>
      <c r="AA7" s="43">
        <v>8511</v>
      </c>
      <c r="AB7" s="43"/>
      <c r="AC7" s="43">
        <v>8561</v>
      </c>
    </row>
    <row r="8" spans="2:29">
      <c r="B8" s="23" t="s">
        <v>30</v>
      </c>
      <c r="C8" s="9">
        <v>3513.1089999999999</v>
      </c>
      <c r="D8" s="7"/>
      <c r="E8" s="7">
        <v>4170.5460000000003</v>
      </c>
      <c r="F8" s="7"/>
      <c r="G8" s="7">
        <v>4284.5640000000003</v>
      </c>
      <c r="H8" s="7"/>
      <c r="I8" s="7">
        <v>4394.1809999999996</v>
      </c>
      <c r="J8" s="7"/>
      <c r="K8" s="43">
        <v>4568.95</v>
      </c>
      <c r="L8" s="7"/>
      <c r="M8" s="35">
        <v>4694.3850000000002</v>
      </c>
      <c r="O8" s="35">
        <v>4787.6840000000002</v>
      </c>
      <c r="P8" s="7"/>
      <c r="Q8" s="7">
        <v>4787.6840000000002</v>
      </c>
      <c r="R8" s="7"/>
      <c r="S8" s="7">
        <v>4873</v>
      </c>
      <c r="T8" s="7"/>
      <c r="U8" s="43">
        <v>4977</v>
      </c>
      <c r="V8" s="43"/>
      <c r="W8" s="43">
        <v>5093</v>
      </c>
      <c r="X8" s="51"/>
      <c r="Y8" s="43">
        <v>5196</v>
      </c>
      <c r="Z8" s="43"/>
      <c r="AA8" s="43">
        <v>5196</v>
      </c>
      <c r="AB8" s="43"/>
      <c r="AC8" s="43">
        <v>5405</v>
      </c>
    </row>
    <row r="9" spans="2:29">
      <c r="B9" s="4" t="s">
        <v>31</v>
      </c>
      <c r="C9" s="7">
        <v>1267</v>
      </c>
      <c r="D9" s="7"/>
      <c r="E9" s="7">
        <v>1275</v>
      </c>
      <c r="F9" s="7"/>
      <c r="G9" s="7">
        <v>1238.3440000000001</v>
      </c>
      <c r="H9" s="7"/>
      <c r="I9" s="7">
        <v>1230.0709999999999</v>
      </c>
      <c r="J9" s="7"/>
      <c r="K9" s="43">
        <v>1218.0989999999999</v>
      </c>
      <c r="L9" s="7"/>
      <c r="M9" s="35">
        <v>1214.4970000000001</v>
      </c>
      <c r="O9" s="35">
        <v>1228.1849999999999</v>
      </c>
      <c r="P9" s="7"/>
      <c r="Q9" s="7">
        <v>1228.1849999999999</v>
      </c>
      <c r="R9" s="7"/>
      <c r="S9" s="7">
        <v>1238</v>
      </c>
      <c r="T9" s="7"/>
      <c r="U9" s="43">
        <v>1239</v>
      </c>
      <c r="V9" s="43"/>
      <c r="W9" s="49">
        <v>1252</v>
      </c>
      <c r="X9" s="56"/>
      <c r="Y9" s="43">
        <v>1264</v>
      </c>
      <c r="Z9" s="43"/>
      <c r="AA9" s="43">
        <v>1264</v>
      </c>
      <c r="AB9" s="43"/>
      <c r="AC9" s="43">
        <v>1264</v>
      </c>
    </row>
    <row r="10" spans="2:29">
      <c r="B10" s="22" t="s">
        <v>32</v>
      </c>
      <c r="C10" s="24">
        <v>850</v>
      </c>
      <c r="E10" s="24">
        <v>917</v>
      </c>
      <c r="G10" s="24">
        <v>937.86500000000001</v>
      </c>
      <c r="I10" s="24">
        <v>944.02200000000005</v>
      </c>
      <c r="K10" s="46">
        <v>941.56299999999999</v>
      </c>
      <c r="M10" s="38">
        <v>945.95100000000002</v>
      </c>
      <c r="O10" s="38">
        <v>971.81399999999996</v>
      </c>
      <c r="Q10" s="24">
        <v>971.81399999999996</v>
      </c>
      <c r="S10" s="24">
        <v>993</v>
      </c>
      <c r="U10" s="46">
        <v>1002</v>
      </c>
      <c r="V10" s="46"/>
      <c r="W10" s="46">
        <v>1019</v>
      </c>
      <c r="X10" s="52"/>
      <c r="Y10" s="46">
        <v>1041</v>
      </c>
      <c r="AA10" s="46">
        <v>1041</v>
      </c>
      <c r="AC10" s="46">
        <v>1049</v>
      </c>
    </row>
    <row r="11" spans="2:29">
      <c r="B11" s="22" t="s">
        <v>33</v>
      </c>
      <c r="C11" s="24">
        <v>356</v>
      </c>
      <c r="E11" s="24">
        <v>313</v>
      </c>
      <c r="G11" s="24">
        <v>266.71100000000001</v>
      </c>
      <c r="I11" s="24">
        <v>252.52699999999999</v>
      </c>
      <c r="K11" s="46">
        <v>242.376</v>
      </c>
      <c r="M11" s="38">
        <v>234.61099999999999</v>
      </c>
      <c r="O11" s="38">
        <v>222.66200000000001</v>
      </c>
      <c r="Q11" s="24">
        <v>222.66200000000001</v>
      </c>
      <c r="S11" s="24">
        <v>212</v>
      </c>
      <c r="U11" s="46">
        <v>205</v>
      </c>
      <c r="V11" s="46"/>
      <c r="W11" s="46">
        <v>201</v>
      </c>
      <c r="X11" s="52"/>
      <c r="Y11" s="46">
        <v>193</v>
      </c>
      <c r="AA11" s="46">
        <v>193</v>
      </c>
      <c r="AC11" s="46">
        <v>184</v>
      </c>
    </row>
    <row r="12" spans="2:29">
      <c r="B12" s="22" t="s">
        <v>34</v>
      </c>
      <c r="C12" s="24">
        <v>61</v>
      </c>
      <c r="D12" s="24"/>
      <c r="E12" s="24">
        <v>44</v>
      </c>
      <c r="G12" s="24">
        <v>33.768000000000029</v>
      </c>
      <c r="I12" s="24">
        <v>33.521999999999878</v>
      </c>
      <c r="K12" s="46">
        <v>34.15999999999994</v>
      </c>
      <c r="M12" s="38">
        <v>32</v>
      </c>
      <c r="O12" s="38">
        <v>33.708999999999975</v>
      </c>
      <c r="Q12" s="24">
        <v>33.708999999999975</v>
      </c>
      <c r="S12" s="24">
        <v>32</v>
      </c>
      <c r="U12" s="46">
        <v>32</v>
      </c>
      <c r="V12" s="46"/>
      <c r="W12" s="46">
        <v>32</v>
      </c>
      <c r="X12" s="52"/>
      <c r="Y12" s="46">
        <v>31</v>
      </c>
      <c r="AA12" s="46">
        <v>31</v>
      </c>
      <c r="AC12" s="46">
        <v>31</v>
      </c>
    </row>
    <row r="13" spans="2:29">
      <c r="B13" s="4" t="s">
        <v>35</v>
      </c>
      <c r="C13" s="1">
        <v>57</v>
      </c>
      <c r="D13" s="1"/>
      <c r="E13" s="24">
        <v>103</v>
      </c>
      <c r="F13" s="1"/>
      <c r="G13" s="24">
        <v>205.792</v>
      </c>
      <c r="H13" s="1"/>
      <c r="I13" s="24">
        <v>225.86699999999999</v>
      </c>
      <c r="J13" s="1"/>
      <c r="K13" s="46">
        <v>245.86799999999999</v>
      </c>
      <c r="L13" s="1"/>
      <c r="M13" s="38">
        <v>263.74200000000002</v>
      </c>
      <c r="O13" s="38">
        <v>296.96100000000001</v>
      </c>
      <c r="P13" s="1"/>
      <c r="Q13" s="24">
        <v>296.96100000000001</v>
      </c>
      <c r="R13" s="24"/>
      <c r="S13" s="24">
        <v>313</v>
      </c>
      <c r="T13" s="1"/>
      <c r="U13" s="46">
        <v>320</v>
      </c>
      <c r="V13" s="46"/>
      <c r="W13" s="46">
        <v>334</v>
      </c>
      <c r="X13" s="52"/>
      <c r="Y13" s="46">
        <v>363</v>
      </c>
      <c r="Z13" s="1"/>
      <c r="AA13" s="46">
        <v>363</v>
      </c>
      <c r="AB13" s="1"/>
      <c r="AC13" s="46">
        <v>377</v>
      </c>
    </row>
    <row r="14" spans="2:29" ht="18" customHeight="1" thickBot="1">
      <c r="B14" s="6" t="s">
        <v>36</v>
      </c>
      <c r="C14" s="25">
        <v>1324</v>
      </c>
      <c r="D14" s="25"/>
      <c r="E14" s="25">
        <v>1378</v>
      </c>
      <c r="F14" s="12"/>
      <c r="G14" s="25">
        <v>1444.136</v>
      </c>
      <c r="H14" s="12"/>
      <c r="I14" s="25">
        <v>1455.9379999999999</v>
      </c>
      <c r="J14" s="12"/>
      <c r="K14" s="44">
        <v>1463.9669999999999</v>
      </c>
      <c r="L14" s="12"/>
      <c r="M14" s="36">
        <v>1476</v>
      </c>
      <c r="O14" s="36">
        <v>1525.146</v>
      </c>
      <c r="P14" s="12"/>
      <c r="Q14" s="25">
        <v>1525.146</v>
      </c>
      <c r="R14" s="12"/>
      <c r="S14" s="25">
        <v>1550</v>
      </c>
      <c r="T14" s="12"/>
      <c r="U14" s="44">
        <v>1559</v>
      </c>
      <c r="V14" s="53"/>
      <c r="W14" s="44">
        <v>1586</v>
      </c>
      <c r="X14" s="53"/>
      <c r="Y14" s="44">
        <v>1628</v>
      </c>
      <c r="Z14" s="12"/>
      <c r="AA14" s="44">
        <v>1628</v>
      </c>
      <c r="AB14" s="12"/>
      <c r="AC14" s="44">
        <v>1641</v>
      </c>
    </row>
    <row r="15" spans="2:29" ht="18" customHeight="1" thickTop="1">
      <c r="B15" s="4" t="s">
        <v>37</v>
      </c>
      <c r="C15" s="24">
        <v>263</v>
      </c>
      <c r="D15" s="24"/>
      <c r="E15" s="24">
        <v>195</v>
      </c>
      <c r="G15" s="24">
        <v>132.58799999999999</v>
      </c>
      <c r="I15" s="24">
        <v>124.114</v>
      </c>
      <c r="K15" s="46">
        <v>116.774</v>
      </c>
      <c r="M15" s="38">
        <v>109.16500000000001</v>
      </c>
      <c r="O15" s="38">
        <v>102.502</v>
      </c>
      <c r="Q15" s="24">
        <v>102.502</v>
      </c>
      <c r="R15" s="24"/>
      <c r="S15" s="24">
        <v>97</v>
      </c>
      <c r="U15" s="46">
        <v>91</v>
      </c>
      <c r="V15" s="46"/>
      <c r="W15" s="46">
        <v>88</v>
      </c>
      <c r="X15" s="52"/>
      <c r="Y15" s="46">
        <v>81</v>
      </c>
      <c r="AA15" s="46">
        <v>81</v>
      </c>
      <c r="AC15" s="46">
        <v>76</v>
      </c>
    </row>
    <row r="16" spans="2:29" ht="18" customHeight="1" thickBot="1">
      <c r="B16" s="6" t="s">
        <v>38</v>
      </c>
      <c r="C16" s="25">
        <v>1587</v>
      </c>
      <c r="D16" s="12"/>
      <c r="E16" s="25">
        <v>1573</v>
      </c>
      <c r="F16" s="12"/>
      <c r="G16" s="25">
        <v>1576.7239999999999</v>
      </c>
      <c r="H16" s="12"/>
      <c r="I16" s="25">
        <v>1580.0519999999999</v>
      </c>
      <c r="J16" s="12"/>
      <c r="K16" s="44">
        <v>1580.741</v>
      </c>
      <c r="L16" s="12"/>
      <c r="M16" s="36">
        <v>1587</v>
      </c>
      <c r="O16" s="36">
        <v>1627.6479999999999</v>
      </c>
      <c r="P16" s="12"/>
      <c r="Q16" s="25">
        <v>1627.6479999999999</v>
      </c>
      <c r="R16" s="12"/>
      <c r="S16" s="25">
        <v>1647</v>
      </c>
      <c r="T16" s="12"/>
      <c r="U16" s="44">
        <f>U14+U15</f>
        <v>1650</v>
      </c>
      <c r="V16" s="53"/>
      <c r="W16" s="44">
        <f>W14+W15</f>
        <v>1674</v>
      </c>
      <c r="X16" s="53"/>
      <c r="Y16" s="44">
        <v>1709</v>
      </c>
      <c r="Z16" s="12"/>
      <c r="AA16" s="44">
        <v>1709</v>
      </c>
      <c r="AB16" s="12"/>
      <c r="AC16" s="44">
        <v>1717</v>
      </c>
    </row>
    <row r="17" spans="2:29" ht="15.75" thickTop="1">
      <c r="B17" s="4" t="s">
        <v>39</v>
      </c>
      <c r="C17" s="7">
        <v>1292.4929999999999</v>
      </c>
      <c r="D17" s="7"/>
      <c r="E17" s="7">
        <v>1292.3430000000001</v>
      </c>
      <c r="F17" s="7"/>
      <c r="G17" s="7">
        <v>1215.528</v>
      </c>
      <c r="H17" s="7"/>
      <c r="I17" s="7">
        <v>1199.99</v>
      </c>
      <c r="J17" s="10"/>
      <c r="K17" s="43">
        <v>1180.7929999999999</v>
      </c>
      <c r="L17" s="10"/>
      <c r="M17" s="35">
        <v>1170</v>
      </c>
      <c r="O17" s="35">
        <v>1163.4829999999999</v>
      </c>
      <c r="P17" s="10"/>
      <c r="Q17" s="7">
        <v>1163.4829999999999</v>
      </c>
      <c r="R17" s="7"/>
      <c r="S17" s="7">
        <v>1158</v>
      </c>
      <c r="T17" s="10"/>
      <c r="U17" s="43">
        <v>1148</v>
      </c>
      <c r="V17" s="43"/>
      <c r="W17" s="43">
        <v>1144</v>
      </c>
      <c r="X17" s="51"/>
      <c r="Y17" s="43">
        <v>1140</v>
      </c>
      <c r="Z17" s="10"/>
      <c r="AA17" s="43">
        <v>1140</v>
      </c>
      <c r="AB17" s="10"/>
      <c r="AC17" s="43">
        <v>1128</v>
      </c>
    </row>
    <row r="18" spans="2:29" ht="17.25">
      <c r="B18" s="4" t="s">
        <v>40</v>
      </c>
      <c r="C18" s="24">
        <v>866.21400000000006</v>
      </c>
      <c r="D18" s="24"/>
      <c r="E18" s="24">
        <v>928.46900000000005</v>
      </c>
      <c r="F18" s="24"/>
      <c r="G18" s="24">
        <v>950.29499999999996</v>
      </c>
      <c r="H18" s="24"/>
      <c r="I18" s="24">
        <v>958.55799999999999</v>
      </c>
      <c r="J18" s="10"/>
      <c r="K18" s="46">
        <v>957.85199999999998</v>
      </c>
      <c r="L18" s="10"/>
      <c r="M18" s="38">
        <v>962</v>
      </c>
      <c r="O18" s="38">
        <v>985.16</v>
      </c>
      <c r="P18" s="10"/>
      <c r="Q18" s="24">
        <v>985.16</v>
      </c>
      <c r="R18" s="24"/>
      <c r="S18" s="24">
        <v>1006</v>
      </c>
      <c r="T18" s="10"/>
      <c r="U18" s="46">
        <v>1015</v>
      </c>
      <c r="V18" s="46"/>
      <c r="W18" s="46">
        <v>1032</v>
      </c>
      <c r="X18" s="52"/>
      <c r="Y18" s="46">
        <v>1054</v>
      </c>
      <c r="Z18" s="10"/>
      <c r="AA18" s="46">
        <v>1054</v>
      </c>
      <c r="AB18" s="10"/>
      <c r="AC18" s="46">
        <v>1062</v>
      </c>
    </row>
    <row r="19" spans="2:29">
      <c r="B19" s="4" t="s">
        <v>41</v>
      </c>
      <c r="C19" s="24">
        <v>757.97900000000004</v>
      </c>
      <c r="D19" s="24"/>
      <c r="E19" s="24">
        <v>850.07500000000005</v>
      </c>
      <c r="F19" s="24"/>
      <c r="G19" s="24">
        <v>897.01499999999999</v>
      </c>
      <c r="H19" s="24"/>
      <c r="I19" s="24">
        <v>907.99300000000005</v>
      </c>
      <c r="J19" s="10"/>
      <c r="K19" s="46">
        <v>910.87099999999998</v>
      </c>
      <c r="L19" s="10"/>
      <c r="M19" s="38">
        <v>919</v>
      </c>
      <c r="O19" s="38">
        <v>945.875</v>
      </c>
      <c r="P19" s="10"/>
      <c r="Q19" s="24">
        <v>945.875</v>
      </c>
      <c r="R19" s="24"/>
      <c r="S19" s="24">
        <v>970</v>
      </c>
      <c r="T19" s="10"/>
      <c r="U19" s="46">
        <v>981</v>
      </c>
      <c r="V19" s="46"/>
      <c r="W19" s="46">
        <v>1000</v>
      </c>
      <c r="X19" s="52"/>
      <c r="Y19" s="46">
        <v>1024</v>
      </c>
      <c r="Z19" s="10"/>
      <c r="AA19" s="46">
        <v>1024</v>
      </c>
      <c r="AB19" s="10"/>
      <c r="AC19" s="46">
        <v>1034</v>
      </c>
    </row>
    <row r="20" spans="2:29">
      <c r="B20" s="4" t="s">
        <v>42</v>
      </c>
      <c r="C20" s="24">
        <v>5.4080000000000004</v>
      </c>
      <c r="D20" s="24"/>
      <c r="E20" s="24">
        <v>6.8239999999999998</v>
      </c>
      <c r="F20" s="24"/>
      <c r="G20" s="24">
        <v>47.363</v>
      </c>
      <c r="H20" s="24"/>
      <c r="I20" s="24">
        <v>50.850999999999999</v>
      </c>
      <c r="J20" s="10"/>
      <c r="K20" s="46">
        <v>60.433</v>
      </c>
      <c r="L20" s="10"/>
      <c r="M20" s="38">
        <v>89.637</v>
      </c>
      <c r="O20" s="38">
        <v>112.6</v>
      </c>
      <c r="P20" s="10"/>
      <c r="Q20" s="24">
        <v>112.6</v>
      </c>
      <c r="R20" s="24"/>
      <c r="S20" s="24">
        <v>135</v>
      </c>
      <c r="T20" s="10"/>
      <c r="U20" s="46">
        <v>151</v>
      </c>
      <c r="V20" s="46"/>
      <c r="W20" s="46">
        <v>167</v>
      </c>
      <c r="X20" s="52"/>
      <c r="Y20" s="46">
        <v>186</v>
      </c>
      <c r="Z20" s="10"/>
      <c r="AA20" s="46">
        <v>186</v>
      </c>
      <c r="AB20" s="10"/>
      <c r="AC20" s="46">
        <v>202</v>
      </c>
    </row>
    <row r="21" spans="2:29" ht="18" customHeight="1" thickBot="1">
      <c r="B21" s="6" t="s">
        <v>43</v>
      </c>
      <c r="C21" s="25">
        <v>2922.0939999999996</v>
      </c>
      <c r="D21" s="12"/>
      <c r="E21" s="25">
        <v>3077.7109999999998</v>
      </c>
      <c r="F21" s="12"/>
      <c r="G21" s="25">
        <v>3110.2009999999996</v>
      </c>
      <c r="H21" s="12"/>
      <c r="I21" s="25">
        <v>3117.3919999999998</v>
      </c>
      <c r="J21" s="12"/>
      <c r="K21" s="44">
        <v>3109.9490000000001</v>
      </c>
      <c r="L21" s="12"/>
      <c r="M21" s="36">
        <v>3140.6370000000002</v>
      </c>
      <c r="O21" s="36">
        <v>3207.1179999999999</v>
      </c>
      <c r="P21" s="12"/>
      <c r="Q21" s="25">
        <v>3207.1179999999999</v>
      </c>
      <c r="R21" s="12"/>
      <c r="S21" s="25">
        <v>3269</v>
      </c>
      <c r="T21" s="12"/>
      <c r="U21" s="44">
        <f>SUM(U17:U20)</f>
        <v>3295</v>
      </c>
      <c r="V21" s="53"/>
      <c r="W21" s="44">
        <f>SUM(W17:W20)</f>
        <v>3343</v>
      </c>
      <c r="X21" s="53"/>
      <c r="Y21" s="44">
        <v>3404</v>
      </c>
      <c r="Z21" s="12"/>
      <c r="AA21" s="44">
        <v>3404</v>
      </c>
      <c r="AB21" s="12"/>
      <c r="AC21" s="44">
        <v>3426</v>
      </c>
    </row>
    <row r="22" spans="2:29" ht="18" thickTop="1">
      <c r="B22" s="17" t="s">
        <v>84</v>
      </c>
      <c r="C22" s="26">
        <v>1.909865359477124</v>
      </c>
      <c r="E22" s="26">
        <v>2.0936809523809523</v>
      </c>
      <c r="G22" s="26">
        <v>2.2686763457268482</v>
      </c>
      <c r="I22" s="26">
        <v>2.3020429261880762</v>
      </c>
      <c r="K22" s="47">
        <v>2.3297714464222441</v>
      </c>
      <c r="M22" s="39">
        <v>2.39</v>
      </c>
      <c r="O22" s="39">
        <v>2.4101219896188963</v>
      </c>
      <c r="Q22" s="26">
        <v>2.4101219896188963</v>
      </c>
      <c r="S22" s="26">
        <v>2.4500000000000002</v>
      </c>
      <c r="U22" s="47">
        <v>2.48</v>
      </c>
      <c r="V22" s="47"/>
      <c r="W22" s="47">
        <v>2.4900000000000002</v>
      </c>
      <c r="X22" s="57"/>
      <c r="Y22" s="47">
        <v>2.5299999999999998</v>
      </c>
      <c r="AA22" s="47">
        <v>2.5299999999999998</v>
      </c>
      <c r="AC22" s="47">
        <v>2.56</v>
      </c>
    </row>
    <row r="23" spans="2:29" ht="18" customHeight="1">
      <c r="B23" s="17" t="s">
        <v>82</v>
      </c>
      <c r="C23" s="7">
        <v>1812.635</v>
      </c>
      <c r="D23" s="7"/>
      <c r="E23" s="7">
        <v>1847.7470000000001</v>
      </c>
      <c r="F23" s="7"/>
      <c r="G23" s="7">
        <v>1837.2190000000001</v>
      </c>
      <c r="H23" s="7"/>
      <c r="I23" s="7">
        <v>1841.6220000000001</v>
      </c>
      <c r="J23" s="7"/>
      <c r="K23" s="43">
        <v>1839.192</v>
      </c>
      <c r="L23" s="7"/>
      <c r="M23" s="35">
        <v>1840</v>
      </c>
      <c r="O23" s="35">
        <v>1829</v>
      </c>
      <c r="P23" s="7"/>
      <c r="Q23" s="7">
        <v>1829</v>
      </c>
      <c r="R23" s="7"/>
      <c r="S23" s="7">
        <v>1821</v>
      </c>
      <c r="T23" s="7"/>
      <c r="U23" s="43">
        <v>1783</v>
      </c>
      <c r="V23" s="43"/>
      <c r="W23" s="43">
        <v>1797</v>
      </c>
      <c r="X23" s="51"/>
      <c r="Y23" s="43">
        <v>1753</v>
      </c>
      <c r="Z23" s="43"/>
      <c r="AA23" s="43">
        <v>1753</v>
      </c>
      <c r="AB23" s="43"/>
      <c r="AC23" s="43">
        <v>1753</v>
      </c>
    </row>
    <row r="24" spans="2:29">
      <c r="B24" s="4" t="s">
        <v>44</v>
      </c>
      <c r="C24" s="13">
        <v>0.183</v>
      </c>
      <c r="D24" s="13"/>
      <c r="E24" s="13">
        <v>0.17199999999999999</v>
      </c>
      <c r="F24" s="13"/>
      <c r="G24" s="13">
        <v>0.19400000000000001</v>
      </c>
      <c r="H24" s="13"/>
      <c r="I24" s="13">
        <v>0.16881608095493109</v>
      </c>
      <c r="J24" s="13"/>
      <c r="K24" s="45">
        <v>0.17853561179271776</v>
      </c>
      <c r="L24" s="13"/>
      <c r="M24" s="37">
        <v>0.20424804455630252</v>
      </c>
      <c r="O24" s="37">
        <v>0.19479890576741507</v>
      </c>
      <c r="P24" s="13"/>
      <c r="Q24" s="13">
        <v>0.186</v>
      </c>
      <c r="R24" s="13"/>
      <c r="S24" s="13">
        <v>0.187</v>
      </c>
      <c r="T24" s="13"/>
      <c r="U24" s="45">
        <v>0.17799999999999999</v>
      </c>
      <c r="V24" s="45"/>
      <c r="W24" s="45">
        <v>0.193</v>
      </c>
      <c r="X24" s="54"/>
      <c r="Y24" s="45">
        <v>0.20200000000000001</v>
      </c>
      <c r="Z24" s="45"/>
      <c r="AA24" s="45">
        <v>0.19</v>
      </c>
      <c r="AB24" s="45"/>
      <c r="AC24" s="45">
        <v>0.19400000000000001</v>
      </c>
    </row>
    <row r="25" spans="2:29">
      <c r="B25" s="22" t="s">
        <v>45</v>
      </c>
      <c r="C25" s="13">
        <v>0.214</v>
      </c>
      <c r="D25" s="13"/>
      <c r="E25" s="13">
        <v>0.16900000000000001</v>
      </c>
      <c r="F25" s="13"/>
      <c r="G25" s="13">
        <v>0.17268987004866268</v>
      </c>
      <c r="H25" s="13"/>
      <c r="I25" s="13">
        <v>0.15559291307876347</v>
      </c>
      <c r="J25" s="13"/>
      <c r="K25" s="45">
        <v>0.17699174947994908</v>
      </c>
      <c r="L25" s="13"/>
      <c r="M25" s="37">
        <v>0.1949141100471512</v>
      </c>
      <c r="O25" s="37">
        <v>0.16236676647024248</v>
      </c>
      <c r="P25" s="13"/>
      <c r="Q25" s="13">
        <v>0.17199999999999999</v>
      </c>
      <c r="R25" s="13"/>
      <c r="S25" s="13">
        <v>0.17199999999999999</v>
      </c>
      <c r="T25" s="13"/>
      <c r="U25" s="45">
        <v>0.155</v>
      </c>
      <c r="V25" s="45"/>
      <c r="W25" s="45">
        <v>0.17699999999999999</v>
      </c>
      <c r="X25" s="54"/>
      <c r="Y25" s="45">
        <v>0.17699999999999999</v>
      </c>
      <c r="Z25" s="45"/>
      <c r="AA25" s="45">
        <v>0.17</v>
      </c>
      <c r="AB25" s="45"/>
      <c r="AC25" s="45">
        <v>0.157</v>
      </c>
    </row>
    <row r="26" spans="2:29">
      <c r="B26" s="17" t="s">
        <v>83</v>
      </c>
      <c r="C26" s="27" t="s">
        <v>10</v>
      </c>
      <c r="D26" s="28"/>
      <c r="E26" s="28">
        <v>38.995195990736399</v>
      </c>
      <c r="F26" s="28"/>
      <c r="G26" s="28">
        <v>40.4</v>
      </c>
      <c r="H26" s="28"/>
      <c r="I26" s="28">
        <v>40.392731045121963</v>
      </c>
      <c r="J26" s="28"/>
      <c r="K26" s="48">
        <v>41</v>
      </c>
      <c r="L26" s="28"/>
      <c r="M26" s="40">
        <v>40.700000000000003</v>
      </c>
      <c r="O26" s="40">
        <v>40.799999999999997</v>
      </c>
      <c r="P26" s="28"/>
      <c r="Q26" s="28">
        <v>40.700000000000003</v>
      </c>
      <c r="R26" s="28"/>
      <c r="S26" s="28">
        <v>41</v>
      </c>
      <c r="T26" s="28"/>
      <c r="U26" s="48">
        <v>41.4</v>
      </c>
      <c r="V26" s="48"/>
      <c r="W26" s="48">
        <v>41.9</v>
      </c>
      <c r="X26" s="55"/>
      <c r="Y26" s="48">
        <v>41.9</v>
      </c>
      <c r="Z26" s="48"/>
      <c r="AA26" s="48">
        <v>41.5</v>
      </c>
      <c r="AB26" s="48"/>
      <c r="AC26" s="48">
        <v>42.1</v>
      </c>
    </row>
    <row r="27" spans="2:29" ht="8.2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Y27" s="31"/>
      <c r="Z27" s="31"/>
      <c r="AA27" s="31"/>
      <c r="AB27" s="31"/>
      <c r="AC27" s="31"/>
    </row>
    <row r="28" spans="2:29">
      <c r="B28" s="29" t="s">
        <v>46</v>
      </c>
    </row>
    <row r="29" spans="2:29">
      <c r="B29" s="62" t="s">
        <v>76</v>
      </c>
    </row>
    <row r="30" spans="2:29">
      <c r="B30" s="29" t="s">
        <v>47</v>
      </c>
    </row>
    <row r="31" spans="2:29">
      <c r="B31" s="30" t="s">
        <v>48</v>
      </c>
    </row>
    <row r="32" spans="2:29">
      <c r="B32" s="15" t="s">
        <v>49</v>
      </c>
    </row>
    <row r="33" spans="2:2">
      <c r="B33" s="16" t="s">
        <v>50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2" sqref="B2:Z13"/>
    </sheetView>
  </sheetViews>
  <sheetFormatPr baseColWidth="10" defaultColWidth="11.42578125" defaultRowHeight="15"/>
  <cols>
    <col min="1" max="1" width="3.42578125" style="41" customWidth="1"/>
    <col min="2" max="2" width="13" style="41" customWidth="1"/>
    <col min="3" max="3" width="1.7109375" style="41" customWidth="1"/>
    <col min="4" max="4" width="11.42578125" style="41" customWidth="1"/>
    <col min="5" max="5" width="1.7109375" style="41" customWidth="1"/>
    <col min="6" max="6" width="11.42578125" style="41" customWidth="1"/>
    <col min="7" max="7" width="1.7109375" style="41" customWidth="1"/>
    <col min="8" max="8" width="11.42578125" style="41" customWidth="1"/>
    <col min="9" max="9" width="1.7109375" style="41" customWidth="1"/>
    <col min="10" max="10" width="11.42578125" style="41" customWidth="1"/>
    <col min="11" max="11" width="1.7109375" style="41" customWidth="1"/>
    <col min="12" max="12" width="11.42578125" style="41" customWidth="1"/>
    <col min="13" max="13" width="1.7109375" style="41" customWidth="1"/>
    <col min="14" max="14" width="11.42578125" style="41"/>
    <col min="15" max="15" width="1.7109375" style="41" customWidth="1"/>
    <col min="16" max="16" width="11.42578125" style="41"/>
    <col min="17" max="17" width="1.7109375" style="41" customWidth="1"/>
    <col min="18" max="18" width="11.42578125" style="41"/>
    <col min="19" max="19" width="1.7109375" style="41" customWidth="1"/>
    <col min="20" max="20" width="11.42578125" style="41"/>
    <col min="21" max="21" width="1.7109375" style="2" customWidth="1"/>
    <col min="22" max="22" width="11.42578125" style="41"/>
    <col min="23" max="23" width="1.7109375" style="41" customWidth="1"/>
    <col min="24" max="24" width="11.42578125" style="41"/>
    <col min="25" max="25" width="1.7109375" style="2" customWidth="1"/>
    <col min="26" max="26" width="11.42578125" style="41"/>
    <col min="27" max="27" width="1.7109375" style="41" customWidth="1"/>
    <col min="28" max="16384" width="11.42578125" style="41"/>
  </cols>
  <sheetData>
    <row r="1" spans="2:27">
      <c r="C1" s="42"/>
      <c r="D1" s="42"/>
      <c r="E1" s="42"/>
      <c r="F1" s="42"/>
      <c r="H1" s="42"/>
      <c r="J1" s="42"/>
      <c r="L1" s="42"/>
      <c r="N1" s="42"/>
      <c r="O1" s="42"/>
      <c r="P1" s="42"/>
      <c r="R1" s="42"/>
      <c r="S1" s="42"/>
      <c r="T1" s="42"/>
      <c r="U1" s="50"/>
      <c r="V1" s="42"/>
      <c r="X1" s="42"/>
      <c r="Y1" s="50"/>
      <c r="Z1" s="42"/>
    </row>
    <row r="2" spans="2:27">
      <c r="B2" s="32"/>
      <c r="C2" s="31"/>
      <c r="D2" s="33" t="s">
        <v>52</v>
      </c>
      <c r="E2" s="31"/>
      <c r="F2" s="33" t="s">
        <v>0</v>
      </c>
      <c r="G2" s="31"/>
      <c r="H2" s="33" t="s">
        <v>1</v>
      </c>
      <c r="I2" s="31"/>
      <c r="J2" s="33" t="s">
        <v>18</v>
      </c>
      <c r="K2" s="31"/>
      <c r="L2" s="33" t="s">
        <v>19</v>
      </c>
      <c r="M2" s="31"/>
      <c r="N2" s="33" t="s">
        <v>53</v>
      </c>
      <c r="O2" s="31"/>
      <c r="P2" s="33" t="s">
        <v>24</v>
      </c>
      <c r="Q2" s="31"/>
      <c r="R2" s="33" t="s">
        <v>51</v>
      </c>
      <c r="S2" s="33"/>
      <c r="T2" s="33" t="s">
        <v>54</v>
      </c>
      <c r="U2" s="33"/>
      <c r="V2" s="33" t="s">
        <v>58</v>
      </c>
      <c r="W2" s="31"/>
      <c r="X2" s="33" t="s">
        <v>59</v>
      </c>
      <c r="Y2" s="33"/>
      <c r="Z2" s="33" t="s">
        <v>75</v>
      </c>
      <c r="AA2" s="31"/>
    </row>
    <row r="3" spans="2:27" hidden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50"/>
      <c r="V3" s="42"/>
      <c r="W3" s="42"/>
      <c r="X3" s="42"/>
      <c r="Y3" s="50"/>
      <c r="Z3" s="42"/>
      <c r="AA3" s="42"/>
    </row>
    <row r="4" spans="2:27" hidden="1">
      <c r="B4" s="6" t="s">
        <v>26</v>
      </c>
    </row>
    <row r="5" spans="2:27" ht="17.25" hidden="1">
      <c r="B5" s="6" t="s">
        <v>27</v>
      </c>
    </row>
    <row r="6" spans="2:27">
      <c r="B6" s="17" t="s">
        <v>60</v>
      </c>
      <c r="C6" s="43"/>
      <c r="D6" s="43">
        <v>332901.58563999995</v>
      </c>
      <c r="E6" s="43"/>
      <c r="F6" s="43">
        <v>79671.248789999998</v>
      </c>
      <c r="G6" s="43"/>
      <c r="H6" s="43">
        <v>80150.654370000004</v>
      </c>
      <c r="I6" s="43"/>
      <c r="J6" s="43">
        <v>80964.333409999992</v>
      </c>
      <c r="L6" s="43">
        <v>81298.246289999981</v>
      </c>
      <c r="M6" s="43"/>
      <c r="N6" s="43">
        <v>322084.48285999999</v>
      </c>
      <c r="O6" s="43"/>
      <c r="P6" s="43">
        <v>76253</v>
      </c>
      <c r="Q6" s="43"/>
      <c r="R6" s="43">
        <v>75767</v>
      </c>
      <c r="S6" s="43"/>
      <c r="T6" s="43">
        <v>73467</v>
      </c>
      <c r="U6" s="51"/>
      <c r="V6" s="43">
        <v>84174</v>
      </c>
      <c r="W6" s="43"/>
      <c r="X6" s="43">
        <v>309661</v>
      </c>
      <c r="Y6" s="51"/>
      <c r="Z6" s="43">
        <v>78680</v>
      </c>
      <c r="AA6" s="43"/>
    </row>
    <row r="7" spans="2:27">
      <c r="B7" s="58" t="s">
        <v>62</v>
      </c>
      <c r="C7" s="43"/>
      <c r="D7" s="43">
        <v>161515.80652000004</v>
      </c>
      <c r="E7" s="43"/>
      <c r="F7" s="43">
        <v>35179.295129999999</v>
      </c>
      <c r="G7" s="43"/>
      <c r="H7" s="43">
        <v>34279.637610000005</v>
      </c>
      <c r="I7" s="43"/>
      <c r="J7" s="43">
        <v>30153.566439999995</v>
      </c>
      <c r="L7" s="43">
        <v>34271.259739999994</v>
      </c>
      <c r="M7" s="43"/>
      <c r="N7" s="43">
        <v>133883.75891999999</v>
      </c>
      <c r="O7" s="43"/>
      <c r="P7" s="43">
        <v>29813.336230000004</v>
      </c>
      <c r="Q7" s="43"/>
      <c r="R7" s="43">
        <v>27794.221429999994</v>
      </c>
      <c r="S7" s="43"/>
      <c r="T7" s="43">
        <v>26369.616290000005</v>
      </c>
      <c r="U7" s="51"/>
      <c r="V7" s="43">
        <v>31555</v>
      </c>
      <c r="W7" s="43"/>
      <c r="X7" s="43">
        <v>115532</v>
      </c>
      <c r="Y7" s="51"/>
      <c r="Z7" s="43">
        <v>31326</v>
      </c>
      <c r="AA7" s="43"/>
    </row>
    <row r="8" spans="2:27">
      <c r="B8" s="58" t="s">
        <v>61</v>
      </c>
      <c r="C8" s="43"/>
      <c r="D8" s="43">
        <v>171385.77911999999</v>
      </c>
      <c r="E8" s="43"/>
      <c r="F8" s="43">
        <v>43995.693769999998</v>
      </c>
      <c r="G8" s="43"/>
      <c r="H8" s="43">
        <v>45991.684700000005</v>
      </c>
      <c r="I8" s="43"/>
      <c r="J8" s="43">
        <v>50632.170819999999</v>
      </c>
      <c r="L8" s="43">
        <v>46821.327120000002</v>
      </c>
      <c r="M8" s="43"/>
      <c r="N8" s="43">
        <v>187440.87641</v>
      </c>
      <c r="O8" s="43"/>
      <c r="P8" s="43">
        <v>46440</v>
      </c>
      <c r="Q8" s="43"/>
      <c r="R8" s="43">
        <v>47973</v>
      </c>
      <c r="S8" s="43"/>
      <c r="T8" s="43">
        <v>47098</v>
      </c>
      <c r="U8" s="51"/>
      <c r="V8" s="43">
        <v>52619</v>
      </c>
      <c r="W8" s="43"/>
      <c r="X8" s="43">
        <v>194129</v>
      </c>
      <c r="Y8" s="51"/>
      <c r="Z8" s="43">
        <v>47353</v>
      </c>
      <c r="AA8" s="43"/>
    </row>
    <row r="9" spans="2:27">
      <c r="B9" s="17" t="s">
        <v>63</v>
      </c>
      <c r="C9" s="43"/>
      <c r="D9" s="60" t="s">
        <v>10</v>
      </c>
      <c r="E9" s="43"/>
      <c r="F9" s="43">
        <v>1303.0283199999999</v>
      </c>
      <c r="G9" s="43"/>
      <c r="H9" s="43">
        <v>1389.269</v>
      </c>
      <c r="I9" s="43"/>
      <c r="J9" s="43">
        <v>1192.6759999999999</v>
      </c>
      <c r="L9" s="43">
        <v>1774.739</v>
      </c>
      <c r="M9" s="43"/>
      <c r="N9" s="43">
        <f>+F9+H9+J9+L9</f>
        <v>5659.7123199999996</v>
      </c>
      <c r="O9" s="43"/>
      <c r="P9" s="43">
        <v>1718.6010000000001</v>
      </c>
      <c r="Q9" s="43"/>
      <c r="R9" s="43">
        <v>1442.6949999999999</v>
      </c>
      <c r="S9" s="43"/>
      <c r="T9" s="49">
        <v>1488.40378001</v>
      </c>
      <c r="U9" s="56"/>
      <c r="V9" s="43">
        <v>2110</v>
      </c>
      <c r="W9" s="43"/>
      <c r="X9" s="43">
        <f>+P9+R9+T9+V9</f>
        <v>6759.6997800099998</v>
      </c>
      <c r="Y9" s="56"/>
      <c r="Z9" s="43">
        <v>1642</v>
      </c>
      <c r="AA9" s="43"/>
    </row>
    <row r="10" spans="2:27" ht="8.2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V10" s="31"/>
      <c r="W10" s="31"/>
      <c r="X10" s="31"/>
      <c r="Z10" s="31"/>
      <c r="AA10" s="2"/>
    </row>
    <row r="11" spans="2:27">
      <c r="B11" s="29"/>
    </row>
    <row r="12" spans="2:27">
      <c r="B12" s="59" t="s">
        <v>85</v>
      </c>
    </row>
    <row r="13" spans="2:27">
      <c r="B13" s="59" t="s">
        <v>64</v>
      </c>
    </row>
    <row r="14" spans="2:27">
      <c r="B14" s="70"/>
    </row>
    <row r="15" spans="2:27">
      <c r="B15" s="15"/>
    </row>
    <row r="16" spans="2:27">
      <c r="B16" s="16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Key Financials</vt:lpstr>
      <vt:lpstr>B2C KPIs</vt:lpstr>
      <vt:lpstr>B2B KPIs</vt:lpstr>
      <vt:lpstr>'B2B KPIs'!Zone_d_impression</vt:lpstr>
      <vt:lpstr>'B2C KPIs'!Zone_d_impression</vt:lpstr>
      <vt:lpstr>'Key Financials'!Zone_d_impression</vt:lpstr>
    </vt:vector>
  </TitlesOfParts>
  <Company>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DOUXAMI Martin</dc:creator>
  <cp:lastModifiedBy>Olivier Gernandt</cp:lastModifiedBy>
  <cp:lastPrinted>2014-05-13T08:23:57Z</cp:lastPrinted>
  <dcterms:created xsi:type="dcterms:W3CDTF">2012-04-04T13:59:26Z</dcterms:created>
  <dcterms:modified xsi:type="dcterms:W3CDTF">2014-05-13T08:24:03Z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56786438</vt:i4>
  </property>
  <property fmtid="{D5CDD505-2E9C-101B-9397-08002B2CF9AE}" pid="3" name="_NewReviewCycle">
    <vt:lpwstr/>
  </property>
  <property fmtid="{D5CDD505-2E9C-101B-9397-08002B2CF9AE}" pid="4" name="_EmailSubject">
    <vt:lpwstr>A mettre en ligne ce soir à 17h45 précises</vt:lpwstr>
  </property>
  <property fmtid="{D5CDD505-2E9C-101B-9397-08002B2CF9AE}" pid="5" name="_AuthorEmail">
    <vt:lpwstr>ogernandt@ncnumericable.com</vt:lpwstr>
  </property>
  <property fmtid="{D5CDD505-2E9C-101B-9397-08002B2CF9AE}" pid="6" name="_AuthorEmailDisplayName">
    <vt:lpwstr>GERNANDT Olivier</vt:lpwstr>
  </property>
  <property fmtid="{D5CDD505-2E9C-101B-9397-08002B2CF9AE}" pid="7" name="_PreviousAdHocReviewCycleID">
    <vt:i4>2136254104</vt:i4>
  </property>
</Properties>
</file>